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codeName="ЭтаКнига" defaultThemeVersion="124226"/>
  <bookViews>
    <workbookView xWindow="0" yWindow="0" windowWidth="17976" windowHeight="5832" tabRatio="869" activeTab="3"/>
  </bookViews>
  <sheets>
    <sheet name="Обложка" sheetId="9" r:id="rId1"/>
    <sheet name="1" sheetId="1" r:id="rId2"/>
    <sheet name="2" sheetId="17" r:id="rId3"/>
    <sheet name="3" sheetId="18" r:id="rId4"/>
    <sheet name="4" sheetId="19" r:id="rId5"/>
    <sheet name="5" sheetId="21" r:id="rId6"/>
    <sheet name="6" sheetId="11" r:id="rId7"/>
    <sheet name="7" sheetId="6" r:id="rId8"/>
    <sheet name="8" sheetId="3" r:id="rId9"/>
    <sheet name="9" sheetId="20" r:id="rId10"/>
  </sheets>
  <definedNames>
    <definedName name="_xlnm.Print_Area" localSheetId="2">'2'!$A$1:$Y$32</definedName>
    <definedName name="_xlnm.Print_Area" localSheetId="0">'Обложка'!$A$1:$L$27</definedName>
    <definedName name="_xlnm.Print_Titles" localSheetId="1">'1'!$A:$B</definedName>
    <definedName name="_xlnm.Print_Titles" localSheetId="2">'2'!$A:$B</definedName>
    <definedName name="_xlnm.Print_Titles" localSheetId="3">'3'!$A:$B</definedName>
    <definedName name="_xlnm.Print_Titles" localSheetId="4">'4'!$A:$B</definedName>
    <definedName name="_xlnm.Print_Titles" localSheetId="5">'5'!$A:$B</definedName>
    <definedName name="_xlnm.Print_Titles" localSheetId="6">'6'!$A:$B</definedName>
    <definedName name="_xlnm.Print_Titles" localSheetId="7">'7'!$A:$B</definedName>
    <definedName name="_xlnm.Print_Titles" localSheetId="9">'9'!$A:$B</definedName>
  </definedNames>
  <calcPr calcId="125725"/>
</workbook>
</file>

<file path=xl/sharedStrings.xml><?xml version="1.0" encoding="utf-8"?>
<sst xmlns="http://schemas.openxmlformats.org/spreadsheetml/2006/main" count="644" uniqueCount="278">
  <si>
    <t xml:space="preserve">Составлена на основании формы № 6-нк, </t>
  </si>
  <si>
    <t xml:space="preserve">утвержденной </t>
  </si>
  <si>
    <t>Приказом Росстата от 30.12.15 г.  № 671</t>
  </si>
  <si>
    <t>Годовая</t>
  </si>
  <si>
    <t xml:space="preserve">СВОД ГОДОВЫХ СВЕДЕНИЙ </t>
  </si>
  <si>
    <t>ОБ ОБЩЕДОСТУПНЫХ (ПУБЛИЧНЫХ) БИБЛИОТЕКАХ</t>
  </si>
  <si>
    <t>СИСТЕМЫ МИНКУЛЬТУРЫ РОССИИ</t>
  </si>
  <si>
    <t>Представляют:</t>
  </si>
  <si>
    <t>Сроки представления:</t>
  </si>
  <si>
    <t>1. Орган местного самоуправления, осуществляющий управление в сфере культуры сводные данные:</t>
  </si>
  <si>
    <t>20 февраля</t>
  </si>
  <si>
    <t xml:space="preserve"> ~органу исполнительной власти субъекта Российской Федерации, осуществляющему управление в сфере культуры;</t>
  </si>
  <si>
    <t xml:space="preserve"> ~территориальному органу Росстата в субъекте Российской Федерации по установленному им адресу;</t>
  </si>
  <si>
    <t>2. Орган исполнительной власти субъекта Российской Федерации, осуществляющий управление в сфере культуры сводные данные:</t>
  </si>
  <si>
    <t>10 марта</t>
  </si>
  <si>
    <t>~Министерству культуры Российской Федерации;</t>
  </si>
  <si>
    <t>~территориальному органу Росстата в субъекте Российской Федерации по установленному им адресу</t>
  </si>
  <si>
    <t>3. Министерство культуры Российской Федерации сводные данные - Росстату</t>
  </si>
  <si>
    <t>27 мая</t>
  </si>
  <si>
    <t>Типы библиотек</t>
  </si>
  <si>
    <t>Код строки</t>
  </si>
  <si>
    <t>Количество библиотек</t>
  </si>
  <si>
    <t>Общее число библиотек и библиотек-филиалов на конец отчетного года, всего (*)</t>
  </si>
  <si>
    <t>из них ЦБС и других библио-течных объе-динений</t>
  </si>
  <si>
    <t>из общего числа библиотек (из гр.1)</t>
  </si>
  <si>
    <t>из общего числа библиотек (из гр.1) имеют помещения по форме пользования</t>
  </si>
  <si>
    <t>из общего числа библиотек (из гр.1) имеют помещения</t>
  </si>
  <si>
    <t>из общего числа библиотек  (из гр.1) имеют</t>
  </si>
  <si>
    <t>имеют объекты культурного наследия</t>
  </si>
  <si>
    <t>имеют здания (помещения) доступные для лиц с нарушениями:</t>
  </si>
  <si>
    <t>в оперативном управлении</t>
  </si>
  <si>
    <t>по договору аренды</t>
  </si>
  <si>
    <t>прочие</t>
  </si>
  <si>
    <t>требующие капитального ремонта</t>
  </si>
  <si>
    <t>находящиеся в аварийном состоянии</t>
  </si>
  <si>
    <t>пункты вне стационарного обслуживания пользователей библиотеки</t>
  </si>
  <si>
    <t>посадочные места для пользователей</t>
  </si>
  <si>
    <t xml:space="preserve">из них компьютези-рованные посадочные места с возможностью доступа к электронным ресурсам библиотеки </t>
  </si>
  <si>
    <t>из них, с возможностью выхода в Интернет (из гр.15)</t>
  </si>
  <si>
    <t>автоматизированные технологии</t>
  </si>
  <si>
    <t>специализи-рованное оборудование для инвалидов</t>
  </si>
  <si>
    <t>копировально-множительную технику</t>
  </si>
  <si>
    <t>из них (из гр. 22)</t>
  </si>
  <si>
    <t>транспортные средства</t>
  </si>
  <si>
    <t>из них - специализи-рованные транспортные средства</t>
  </si>
  <si>
    <t>федерального значения</t>
  </si>
  <si>
    <t>регио-нального значения</t>
  </si>
  <si>
    <t>зрения</t>
  </si>
  <si>
    <t>слуха</t>
  </si>
  <si>
    <t>опорно-двига-тельного аппарата</t>
  </si>
  <si>
    <t>арендо-</t>
  </si>
  <si>
    <t>обработки поступлений и ведения электронного каталога</t>
  </si>
  <si>
    <t>организации и учета выдачи фондов (книговыдача)</t>
  </si>
  <si>
    <t>организации и учета доступа посетителей (обслуживание)</t>
  </si>
  <si>
    <t>учета документов библиотечного фонда (учет фонда)</t>
  </si>
  <si>
    <t xml:space="preserve">для пользователей библиотеки </t>
  </si>
  <si>
    <t>для оцифровки фонда</t>
  </si>
  <si>
    <t>А</t>
  </si>
  <si>
    <t>0</t>
  </si>
  <si>
    <t>Муниципальные общедоступные библиотеки, всего</t>
  </si>
  <si>
    <t>01</t>
  </si>
  <si>
    <t>из них детские</t>
  </si>
  <si>
    <t>02</t>
  </si>
  <si>
    <t>Из общего числа (стр.01) - в сельской местности</t>
  </si>
  <si>
    <t>03</t>
  </si>
  <si>
    <t>X</t>
  </si>
  <si>
    <t>04</t>
  </si>
  <si>
    <t xml:space="preserve">Государственные центральные библиотеки </t>
  </si>
  <si>
    <t>субъектов РФ, всего (сумма строк 06, 07, 08, 09, 10)</t>
  </si>
  <si>
    <t>05</t>
  </si>
  <si>
    <t>в том числе:</t>
  </si>
  <si>
    <t>универсальные научные (публичные)</t>
  </si>
  <si>
    <t>06</t>
  </si>
  <si>
    <t>детские</t>
  </si>
  <si>
    <t>07</t>
  </si>
  <si>
    <t>юношеские</t>
  </si>
  <si>
    <t>08</t>
  </si>
  <si>
    <t>библиотеки для детей и юношества</t>
  </si>
  <si>
    <t>09</t>
  </si>
  <si>
    <t>библиотеки для слепых</t>
  </si>
  <si>
    <t>10</t>
  </si>
  <si>
    <t>ИТОГО по муниципальным библиотекам и государственным центральным библиотекам субъектов РФ  (сумма строк 01 + 05)</t>
  </si>
  <si>
    <t>11</t>
  </si>
  <si>
    <t>Кроме того:</t>
  </si>
  <si>
    <t xml:space="preserve">Структурные подразделения учреждений, осуществляющие библиотечную деятельность </t>
  </si>
  <si>
    <t>12</t>
  </si>
  <si>
    <t>(*) - в графе 1 строки 12 
проставляется число учреждений,
 занимающихся библиотечной деятельностью</t>
  </si>
  <si>
    <t xml:space="preserve">                                                                                         Материально - техническая база</t>
  </si>
  <si>
    <t>Число объектов культурного наследия</t>
  </si>
  <si>
    <t>Число зданий (помещений), доступные для лиц с нарушениями:</t>
  </si>
  <si>
    <t>Площадь помещений, тыс.кв.м</t>
  </si>
  <si>
    <t>Число пунктов вне стационарного обслуживания пользователей библиотеки, единиц</t>
  </si>
  <si>
    <t>Число посадочных мест для пользователей, тыс.ед.</t>
  </si>
  <si>
    <t>Число единиц специализи-рованного оборудования для инвалидов, ед.</t>
  </si>
  <si>
    <t>Число единиц копировально-множительной техники</t>
  </si>
  <si>
    <t>Число транспортных средств, единиц</t>
  </si>
  <si>
    <t>федераль-ного значения</t>
  </si>
  <si>
    <t>региональ-ного знач-ения</t>
  </si>
  <si>
    <t>Общая площадь помещений</t>
  </si>
  <si>
    <t xml:space="preserve">из нее </t>
  </si>
  <si>
    <t>из общей площади помещений (из гр.32), площадь</t>
  </si>
  <si>
    <t>всего</t>
  </si>
  <si>
    <t>из них компьютери-зированных, с возможностью доступа к электронным ресурсам библиотеки</t>
  </si>
  <si>
    <t>из общего числа с возмож-ностью выхода в Интернет (из гр.41)</t>
  </si>
  <si>
    <t xml:space="preserve">из них для пользователей библиотеки </t>
  </si>
  <si>
    <t>из общего числа для оцифровки фонда (из гр.45)</t>
  </si>
  <si>
    <t>из них специализи-рованных транспортных средств</t>
  </si>
  <si>
    <t>для хране-ния фондов (из гр.32)</t>
  </si>
  <si>
    <t>для обслу-живания пользова-телей (из гр.32)</t>
  </si>
  <si>
    <t>находится в опера-тивном управ-лении</t>
  </si>
  <si>
    <t>использу-ется по договору аренды</t>
  </si>
  <si>
    <t>прочая</t>
  </si>
  <si>
    <t>требует капита-льного ремонта</t>
  </si>
  <si>
    <t>аварийная</t>
  </si>
  <si>
    <r>
      <t xml:space="preserve">Формирование библиотечного фонда на физических (материальных) носителях, </t>
    </r>
    <r>
      <rPr>
        <sz val="10"/>
        <rFont val="Arial Cyr"/>
        <family val="2"/>
      </rPr>
      <t>тыс.экз. (с точностью 0,01)</t>
    </r>
  </si>
  <si>
    <t>Поступило документов за отчетный год</t>
  </si>
  <si>
    <t>Выбыло документов за отчетный год</t>
  </si>
  <si>
    <t>Состоит документов на конец отчетного года</t>
  </si>
  <si>
    <t>Переведено в электронную форму за отчетный год</t>
  </si>
  <si>
    <t>всего                         (сумма граф 51-54)</t>
  </si>
  <si>
    <t>из общего объема поступлений - документы в специальных форматах для слепых и слабовидящих (из гр.50)</t>
  </si>
  <si>
    <t>из общего объема поступлений (из гр.50)</t>
  </si>
  <si>
    <t>всего                    (сумма граф        59-62)</t>
  </si>
  <si>
    <t>из общего объема выбывших документов  -документы в специальных форматах для слепых и слабовидящих (из гр.58)</t>
  </si>
  <si>
    <t>из общего объема выбывших документов (из гр.58)</t>
  </si>
  <si>
    <t>всего                      (сумма граф        67-70)</t>
  </si>
  <si>
    <t>из общего объема фонда - документы в специальных форматах для слепых и слабовидящих         (из гр.66)</t>
  </si>
  <si>
    <t>из общего объема фонда               (из гр.66)</t>
  </si>
  <si>
    <t>всего (сумма граф 75-78)</t>
  </si>
  <si>
    <t>из общего объема, переведенных в электронную форму - документы в специальных форматах для слепых и слабовидящих (из гр.74)</t>
  </si>
  <si>
    <t>из общего объема, переведенных в электронную форму (из гр.74)</t>
  </si>
  <si>
    <t>печатные издания и неопублико-ванные документы</t>
  </si>
  <si>
    <t>электрон-ные документы на съемных носителях</t>
  </si>
  <si>
    <t>документы на микро-формах</t>
  </si>
  <si>
    <t>документы на других видах носителей</t>
  </si>
  <si>
    <t>на языках народов России, кроме русского</t>
  </si>
  <si>
    <t>на иностранных языках</t>
  </si>
  <si>
    <t>электронные документы на съемных носителях</t>
  </si>
  <si>
    <t>Электронные (сетевые) ресурсы</t>
  </si>
  <si>
    <t xml:space="preserve">из общего числа библиотек  (из гр.1) </t>
  </si>
  <si>
    <t>Создано, приобретено за отчетный год</t>
  </si>
  <si>
    <t>Выбыло за отчетный год</t>
  </si>
  <si>
    <t>Объем на конец отчетного года</t>
  </si>
  <si>
    <t>имеют доступ в Интернет</t>
  </si>
  <si>
    <t>из них имеют доступ посетители</t>
  </si>
  <si>
    <t>имеют собственный Интернет-сайт или Интернет-страницу</t>
  </si>
  <si>
    <t xml:space="preserve">из них доступные для слепых и слабовидящих </t>
  </si>
  <si>
    <t>создают электронные каталоги</t>
  </si>
  <si>
    <t xml:space="preserve">из них доступных в Интернете </t>
  </si>
  <si>
    <t>имеют электронную (цифровую) библиотеку</t>
  </si>
  <si>
    <t xml:space="preserve">из нее предоставляют документы в открытом доступе </t>
  </si>
  <si>
    <t>имеют базы данных с инсталлиро-ванными документами</t>
  </si>
  <si>
    <t>имеют базы данных сетевых удаленных лицензионных документов</t>
  </si>
  <si>
    <t>Объем электронного каталога, тыс.ед. (с точностью до 0, 01)</t>
  </si>
  <si>
    <t>Объем электронной (цифро-вой) библиотеки, тыс.ед. (с точностью до 0, 01)</t>
  </si>
  <si>
    <t>Инсталлированные документы</t>
  </si>
  <si>
    <t>Сетевые 
удаленные 
лицензионные
 документы</t>
  </si>
  <si>
    <t>общее число записей</t>
  </si>
  <si>
    <t>из них число записей, доступных в Интернете</t>
  </si>
  <si>
    <t xml:space="preserve">общее число сетевых локальных документов </t>
  </si>
  <si>
    <t>из них число документов в открытом доступе</t>
  </si>
  <si>
    <t>число баз данных, единиц</t>
  </si>
  <si>
    <t>в них полнотек-стовых документов, тыс.ед. (с точностью до 0, 01)</t>
  </si>
  <si>
    <t>в них полнотекстовых документов, тыс.ед. (с точностью до 0, 01)</t>
  </si>
  <si>
    <t>82</t>
  </si>
  <si>
    <t>83</t>
  </si>
  <si>
    <t>84</t>
  </si>
  <si>
    <t>85</t>
  </si>
  <si>
    <t>Число пользователей и посещений библиотеки</t>
  </si>
  <si>
    <t>Число зарегистрированных пользователей библиотеки, тыс.чел.      
(с точностью до 0,1)</t>
  </si>
  <si>
    <t>Число посещений библиотеки, тыс.ед.        
(с точностью до 0,1)</t>
  </si>
  <si>
    <t>Число обращений к библиотеке удаленных пользователей, тыс.ед.
(с точностью до 0,1)</t>
  </si>
  <si>
    <t xml:space="preserve">из них пользователей, обслуженных в стенах библиотеки </t>
  </si>
  <si>
    <t>из общего числа зарегистри-рованных пользователей - удаленные пользователи (из гр.116)</t>
  </si>
  <si>
    <t xml:space="preserve">из них </t>
  </si>
  <si>
    <t>из них обращений к веб-сайту</t>
  </si>
  <si>
    <t>из них</t>
  </si>
  <si>
    <t xml:space="preserve">для получения библиотечно-информационных услуг </t>
  </si>
  <si>
    <t>число посещений массовых мероприятий (из гр.121)</t>
  </si>
  <si>
    <t>дети до 14 лет включительно</t>
  </si>
  <si>
    <t>молодежь 15 - 30 лет</t>
  </si>
  <si>
    <t>116</t>
  </si>
  <si>
    <t>117</t>
  </si>
  <si>
    <t>118</t>
  </si>
  <si>
    <t>119</t>
  </si>
  <si>
    <t>Библиотечно-информационное обслуживание пользователей</t>
  </si>
  <si>
    <t>в стационарном режиме</t>
  </si>
  <si>
    <t>из числа обслуженных в стационарном режиме - дети до 14 лет включительно</t>
  </si>
  <si>
    <t>из числа обслуженных в стационарном режиме - молодежь 15-30 лет</t>
  </si>
  <si>
    <t>в удаленном режиме</t>
  </si>
  <si>
    <r>
      <rPr>
        <b/>
        <sz val="9"/>
        <rFont val="Arial Cyr"/>
        <family val="2"/>
      </rPr>
      <t xml:space="preserve">ВСЕГО </t>
    </r>
    <r>
      <rPr>
        <sz val="9"/>
        <rFont val="Arial Cyr"/>
        <family val="2"/>
      </rPr>
      <t>(в стационарном и удаленном режиме)</t>
    </r>
  </si>
  <si>
    <t>Выдано (просмотрено) документов из фондов данной библиотеки, тыс.ед. (с точностью до 0,01)</t>
  </si>
  <si>
    <t>Выдано (просмотрено) документов из фондов других библиотек, тыс.ед. (с точностью до 0,01)</t>
  </si>
  <si>
    <t>Изготовлено для пользователей и выдано копий, тыс.ед. (с точностью до 0,01)</t>
  </si>
  <si>
    <t xml:space="preserve">Выполнено справок и консультаций, тыс.ед.         (с точностью до 0,01) </t>
  </si>
  <si>
    <t xml:space="preserve">Изготовлено для пользователей и выдано копий, тыс.ед. (с точностью до 0,01) </t>
  </si>
  <si>
    <t xml:space="preserve">Выполнено справок и консультаций, тыс.ед. (с точностью до 0,01)  </t>
  </si>
  <si>
    <t xml:space="preserve">Изготовлено для пользователей и выдано копий, тыс.ед. (с точностью до 0,01)  </t>
  </si>
  <si>
    <t xml:space="preserve">Выполнено справок и консультаций, тыс.ед. (с точностью до 0,01)   </t>
  </si>
  <si>
    <t>всего         (сумма граф 127,128,129,130)</t>
  </si>
  <si>
    <t>в том числе</t>
  </si>
  <si>
    <t>всего (сумма граф 132, 133)</t>
  </si>
  <si>
    <t>всего (сумма граф 137,138,139,140)</t>
  </si>
  <si>
    <t>всего (сумма граф 142, 143)</t>
  </si>
  <si>
    <t>всего (сумма граф 147,148,149,150)</t>
  </si>
  <si>
    <t>всего (сумма граф 152, 153)</t>
  </si>
  <si>
    <t>всего (сумма граф 157,158,159,160)</t>
  </si>
  <si>
    <t>всего (сумма граф 162, 163)</t>
  </si>
  <si>
    <t>всего (сумма граф 167,168,169,170)</t>
  </si>
  <si>
    <t>всего (сумма граф 172, 173)</t>
  </si>
  <si>
    <t>из фонда на физических носителях</t>
  </si>
  <si>
    <t>из электрон-ной (цифровой) библиотеки</t>
  </si>
  <si>
    <t>инсталли-рованных документов</t>
  </si>
  <si>
    <t>сетевых удаленных лицензионных документов</t>
  </si>
  <si>
    <t>полученных по системе МБА и ММБА</t>
  </si>
  <si>
    <t>доступных в виртуальных читальных залах</t>
  </si>
  <si>
    <t>инсталлированных документов</t>
  </si>
  <si>
    <t>из электронной (цифровой) библиотеки</t>
  </si>
  <si>
    <t>Персонал библиотеки</t>
  </si>
  <si>
    <t>Штат библиотеки на конец отчетного года, единиц</t>
  </si>
  <si>
    <t>Численность работников, человек</t>
  </si>
  <si>
    <t xml:space="preserve">из общей численности работников - основной персонал      (из гр.177) </t>
  </si>
  <si>
    <t>из них имеют образование</t>
  </si>
  <si>
    <t>в том числе из общей численности 
основного персонала (из гр.180)</t>
  </si>
  <si>
    <t>имеют инвалид-ность</t>
  </si>
  <si>
    <t>прошли обучение (инструктиро-вание) по вопросам, связанным с предоставле-нием услуг инвалидам</t>
  </si>
  <si>
    <t>высшее</t>
  </si>
  <si>
    <t>среднее профессиональное</t>
  </si>
  <si>
    <t xml:space="preserve">со стажем работы в библиотеках </t>
  </si>
  <si>
    <t>по возрасту</t>
  </si>
  <si>
    <t>из них библио-течное</t>
  </si>
  <si>
    <t>до 3 лет</t>
  </si>
  <si>
    <t>от 3 до 10 лет</t>
  </si>
  <si>
    <t>свыше 10 лет</t>
  </si>
  <si>
    <t>до 30 лет</t>
  </si>
  <si>
    <t>от 30 до 55 лет</t>
  </si>
  <si>
    <t>55 лет и старше</t>
  </si>
  <si>
    <t>код строки</t>
  </si>
  <si>
    <r>
      <t xml:space="preserve">Поступление и использование финансовых средств, тыс.руб. </t>
    </r>
    <r>
      <rPr>
        <sz val="9"/>
        <rFont val="Arial Cyr"/>
        <family val="2"/>
      </rPr>
      <t>(с точностью до целых)</t>
    </r>
  </si>
  <si>
    <t xml:space="preserve">Поступило за год - всего (сумма гр.192, 193, 194, 198) </t>
  </si>
  <si>
    <t>бюджетные ассигнования учредителя</t>
  </si>
  <si>
    <t>финансиро-вание из бюджетов других уровней</t>
  </si>
  <si>
    <t xml:space="preserve">от приносящих доход деятельности </t>
  </si>
  <si>
    <t>от сдачи имущества в аренду</t>
  </si>
  <si>
    <t>от основных видов уставной деятельности</t>
  </si>
  <si>
    <t>благотворительные и спонсорские вклады</t>
  </si>
  <si>
    <t>от иной, приносящей доход деятельности</t>
  </si>
  <si>
    <t>Поступление и использование финансовых средств, тыс.руб. (с точностью до целых)</t>
  </si>
  <si>
    <t xml:space="preserve">Израсходовано за год - всего </t>
  </si>
  <si>
    <t>расходы на оплату труда</t>
  </si>
  <si>
    <t>на комплектование фонда</t>
  </si>
  <si>
    <t>на капитальный ремонт и реконструкцию</t>
  </si>
  <si>
    <t>на приобретение (замену) оборудования</t>
  </si>
  <si>
    <t>на организацию и проведение мероприятий</t>
  </si>
  <si>
    <t>на информатизацию библиотечной деятельности, в т.ч. создание электронных каталогов и оцифровку библиотечного фонда</t>
  </si>
  <si>
    <t>всего (из гр.199)</t>
  </si>
  <si>
    <t xml:space="preserve">из них расходы на оплату труда основному персоналу </t>
  </si>
  <si>
    <t>из общих расходов на оплату труда - за счет собственных средств (из гр.200)</t>
  </si>
  <si>
    <t>из них на подписку на доступ к удаленным сетевым ресурсам</t>
  </si>
  <si>
    <t>из общих расходов на комплектование - за счет собственных средств (из гр.203)</t>
  </si>
  <si>
    <t>из них за счет собственных средств</t>
  </si>
  <si>
    <t>из них для улучшения условий доступности для инвалидов и лиц с ОВЗ</t>
  </si>
  <si>
    <t>из общих расходов на приобретение (замену) оборудования - за счет собственных средств (из гр.208)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</si>
  <si>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</si>
  <si>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</si>
  <si>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</si>
  <si>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</si>
  <si>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</si>
  <si>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</si>
  <si>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</si>
  <si>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Наименование отчитывающейся организации Орган управления культуры</t>
  </si>
  <si>
    <t>Почтовый адрес 682480 р.п. Охотск ул. Ленина 18 Охотского района Хабаровского края</t>
  </si>
  <si>
    <t>Директор МКУК"ОРБ"</t>
  </si>
  <si>
    <t>МКУК "ОРБ"</t>
  </si>
  <si>
    <t>8(42141) 9-18-89</t>
  </si>
  <si>
    <t>за  2017 г.</t>
  </si>
  <si>
    <t>Белослудцева Ольга Валерьевна</t>
  </si>
  <si>
    <r>
      <t xml:space="preserve">" 12 " </t>
    </r>
    <r>
      <rPr>
        <sz val="9"/>
        <rFont val="Calibri"/>
        <family val="2"/>
      </rPr>
      <t xml:space="preserve">      </t>
    </r>
    <r>
      <rPr>
        <u val="single"/>
        <sz val="9"/>
        <color indexed="8"/>
        <rFont val="Calibri"/>
        <family val="2"/>
      </rPr>
      <t xml:space="preserve">               01                                      </t>
    </r>
    <r>
      <rPr>
        <sz val="9"/>
        <rFont val="Calibri"/>
        <family val="2"/>
      </rPr>
      <t xml:space="preserve"> 2018год</t>
    </r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</si>
</sst>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b/>
      <sz val="10"/>
      <name val="Arial Cyr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 indent="2"/>
    </xf>
    <xf numFmtId="0" fontId="2" fillId="0" borderId="2" xfId="0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0" fillId="0" borderId="1" xfId="0" applyBorder="1"/>
    <xf numFmtId="0" fontId="5" fillId="0" borderId="1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indent="6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indent="6"/>
    </xf>
    <xf numFmtId="0" fontId="6" fillId="0" borderId="0" xfId="0" applyFont="1" applyBorder="1" applyAlignment="1">
      <alignment horizontal="left" indent="6"/>
    </xf>
    <xf numFmtId="0" fontId="6" fillId="0" borderId="6" xfId="0" applyFont="1" applyBorder="1" applyAlignment="1">
      <alignment horizontal="left" indent="6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vertical="top" wrapText="1"/>
    </xf>
    <xf numFmtId="0" fontId="1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5" xfId="0" applyFont="1" applyBorder="1"/>
    <xf numFmtId="0" fontId="10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6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Font="1" applyBorder="1" applyAlignment="1">
      <alignment horizontal="left" vertical="top" wrapText="1" indent="5"/>
    </xf>
    <xf numFmtId="0" fontId="0" fillId="0" borderId="0" xfId="0" applyFont="1" applyBorder="1" applyAlignment="1">
      <alignment horizontal="left" vertical="top" wrapText="1" indent="5"/>
    </xf>
    <xf numFmtId="0" fontId="0" fillId="0" borderId="6" xfId="0" applyFont="1" applyBorder="1" applyAlignment="1">
      <alignment horizontal="left" vertical="top" wrapText="1" indent="5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0" fillId="0" borderId="6" xfId="0" applyFont="1" applyBorder="1" applyAlignment="1">
      <alignment horizontal="left" indent="5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indent="6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5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0">
      <selection activeCell="A12" sqref="A12:L12"/>
    </sheetView>
  </sheetViews>
  <sheetFormatPr defaultColWidth="9.00390625" defaultRowHeight="12.75"/>
  <cols>
    <col min="1" max="1" width="45.625" style="1" customWidth="1"/>
    <col min="2" max="2" width="3.00390625" style="10" customWidth="1"/>
    <col min="3" max="3" width="11.50390625" style="1" customWidth="1"/>
    <col min="4" max="5" width="9.50390625" style="1" customWidth="1"/>
    <col min="6" max="6" width="6.625" style="1" customWidth="1"/>
    <col min="7" max="7" width="6.875" style="1" customWidth="1"/>
    <col min="8" max="8" width="8.375" style="1" customWidth="1"/>
    <col min="9" max="9" width="8.50390625" style="1" customWidth="1"/>
    <col min="10" max="10" width="7.00390625" style="1" customWidth="1"/>
    <col min="11" max="11" width="7.375" style="1" customWidth="1"/>
    <col min="12" max="12" width="9.125" style="1" customWidth="1"/>
    <col min="13" max="13" width="16.125" style="1" customWidth="1"/>
    <col min="14" max="14" width="9.125" style="1" customWidth="1"/>
  </cols>
  <sheetData>
    <row r="1" spans="3:12" ht="18" customHeight="1">
      <c r="C1" s="23"/>
      <c r="E1" s="84"/>
      <c r="F1" s="41"/>
      <c r="G1" s="114" t="s">
        <v>0</v>
      </c>
      <c r="H1" s="114"/>
      <c r="I1" s="114"/>
      <c r="J1" s="114"/>
      <c r="K1" s="114"/>
      <c r="L1" s="114"/>
    </row>
    <row r="2" spans="3:12" ht="18" customHeight="1">
      <c r="C2" s="23"/>
      <c r="E2" s="84"/>
      <c r="F2" s="41"/>
      <c r="G2" s="114" t="s">
        <v>1</v>
      </c>
      <c r="H2" s="114"/>
      <c r="I2" s="114"/>
      <c r="J2" s="114"/>
      <c r="K2" s="114"/>
      <c r="L2" s="114"/>
    </row>
    <row r="3" spans="3:12" ht="18" customHeight="1">
      <c r="C3" s="23"/>
      <c r="E3" s="84"/>
      <c r="F3" s="41"/>
      <c r="G3" s="114" t="s">
        <v>2</v>
      </c>
      <c r="H3" s="114"/>
      <c r="I3" s="114"/>
      <c r="J3" s="114"/>
      <c r="K3" s="114"/>
      <c r="L3" s="114"/>
    </row>
    <row r="4" spans="3:12" ht="18" customHeight="1">
      <c r="C4" s="23"/>
      <c r="E4" s="84"/>
      <c r="F4" s="84"/>
      <c r="G4" s="84"/>
      <c r="H4" s="130"/>
      <c r="I4" s="130"/>
      <c r="J4" s="130"/>
      <c r="K4" s="130"/>
      <c r="L4" s="130"/>
    </row>
    <row r="5" spans="5:13" ht="12.75">
      <c r="E5" s="131"/>
      <c r="F5" s="131"/>
      <c r="G5" s="131"/>
      <c r="H5" s="131"/>
      <c r="I5" s="131"/>
      <c r="J5" s="131"/>
      <c r="K5" s="131"/>
      <c r="L5" s="131"/>
      <c r="M5" s="131"/>
    </row>
    <row r="6" spans="3:13" ht="13.8">
      <c r="C6" s="23"/>
      <c r="E6" s="84"/>
      <c r="F6" s="84"/>
      <c r="G6" s="84"/>
      <c r="H6" s="121" t="s">
        <v>3</v>
      </c>
      <c r="I6" s="121"/>
      <c r="J6" s="121"/>
      <c r="K6" s="121"/>
      <c r="L6" s="121"/>
      <c r="M6" s="85"/>
    </row>
    <row r="7" spans="5:13" ht="13.8">
      <c r="E7" s="24"/>
      <c r="F7" s="24"/>
      <c r="G7" s="24"/>
      <c r="H7" s="24"/>
      <c r="I7" s="24"/>
      <c r="J7" s="24"/>
      <c r="K7" s="24"/>
      <c r="L7" s="24"/>
      <c r="M7" s="25"/>
    </row>
    <row r="8" spans="5:13" ht="13.8">
      <c r="E8" s="24"/>
      <c r="F8" s="24"/>
      <c r="G8" s="24"/>
      <c r="H8" s="24"/>
      <c r="I8" s="24"/>
      <c r="J8" s="24"/>
      <c r="K8" s="24"/>
      <c r="L8" s="24"/>
      <c r="M8" s="25"/>
    </row>
    <row r="9" spans="1:13" ht="16.8">
      <c r="A9" s="122" t="s">
        <v>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25"/>
    </row>
    <row r="10" spans="1:13" ht="21.75" customHeight="1">
      <c r="A10" s="122" t="s">
        <v>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25"/>
    </row>
    <row r="11" spans="1:13" ht="21.75" customHeight="1">
      <c r="A11" s="122" t="s">
        <v>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25"/>
    </row>
    <row r="12" spans="1:13" ht="24.75" customHeight="1">
      <c r="A12" s="129" t="s">
        <v>275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25"/>
    </row>
    <row r="13" spans="1:13" ht="13.8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/>
    </row>
    <row r="14" spans="5:13" ht="13.8"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3.8">
      <c r="A15" s="118" t="s">
        <v>7</v>
      </c>
      <c r="B15" s="119"/>
      <c r="C15" s="119"/>
      <c r="D15" s="119"/>
      <c r="E15" s="119"/>
      <c r="F15" s="119"/>
      <c r="G15" s="120"/>
      <c r="H15" s="118" t="s">
        <v>8</v>
      </c>
      <c r="I15" s="119"/>
      <c r="J15" s="119"/>
      <c r="K15" s="119"/>
      <c r="L15" s="120"/>
      <c r="M15" s="25"/>
    </row>
    <row r="16" spans="1:13" ht="29.25" customHeight="1">
      <c r="A16" s="123" t="s">
        <v>9</v>
      </c>
      <c r="B16" s="124"/>
      <c r="C16" s="124"/>
      <c r="D16" s="124"/>
      <c r="E16" s="124"/>
      <c r="F16" s="124"/>
      <c r="G16" s="125"/>
      <c r="H16" s="126" t="s">
        <v>10</v>
      </c>
      <c r="I16" s="127"/>
      <c r="J16" s="127"/>
      <c r="K16" s="127"/>
      <c r="L16" s="128"/>
      <c r="M16" s="25"/>
    </row>
    <row r="17" spans="1:13" ht="30.75" customHeight="1">
      <c r="A17" s="100" t="s">
        <v>11</v>
      </c>
      <c r="B17" s="101"/>
      <c r="C17" s="101"/>
      <c r="D17" s="101"/>
      <c r="E17" s="101"/>
      <c r="F17" s="101"/>
      <c r="G17" s="102"/>
      <c r="H17" s="27"/>
      <c r="I17" s="28"/>
      <c r="J17" s="28"/>
      <c r="K17" s="28"/>
      <c r="L17" s="29"/>
      <c r="M17" s="25"/>
    </row>
    <row r="18" spans="1:13" ht="30.75" customHeight="1">
      <c r="A18" s="100" t="s">
        <v>12</v>
      </c>
      <c r="B18" s="101"/>
      <c r="C18" s="101"/>
      <c r="D18" s="101"/>
      <c r="E18" s="101"/>
      <c r="F18" s="101"/>
      <c r="G18" s="102"/>
      <c r="H18" s="27"/>
      <c r="I18" s="28"/>
      <c r="J18" s="28"/>
      <c r="K18" s="28"/>
      <c r="L18" s="29"/>
      <c r="M18" s="25"/>
    </row>
    <row r="19" spans="1:13" ht="30.75" customHeight="1">
      <c r="A19" s="103" t="s">
        <v>13</v>
      </c>
      <c r="B19" s="104"/>
      <c r="C19" s="104"/>
      <c r="D19" s="104"/>
      <c r="E19" s="104"/>
      <c r="F19" s="104"/>
      <c r="G19" s="105"/>
      <c r="H19" s="109" t="s">
        <v>14</v>
      </c>
      <c r="I19" s="109"/>
      <c r="J19" s="109"/>
      <c r="K19" s="109"/>
      <c r="L19" s="110"/>
      <c r="M19" s="25"/>
    </row>
    <row r="20" spans="1:13" ht="13.8">
      <c r="A20" s="106" t="s">
        <v>15</v>
      </c>
      <c r="B20" s="107"/>
      <c r="C20" s="107"/>
      <c r="D20" s="107"/>
      <c r="E20" s="107"/>
      <c r="F20" s="107"/>
      <c r="G20" s="108"/>
      <c r="H20" s="27"/>
      <c r="I20" s="28"/>
      <c r="J20" s="28"/>
      <c r="K20" s="28"/>
      <c r="L20" s="29"/>
      <c r="M20" s="25"/>
    </row>
    <row r="21" spans="1:14" s="40" customFormat="1" ht="27" customHeight="1">
      <c r="A21" s="100" t="s">
        <v>16</v>
      </c>
      <c r="B21" s="101"/>
      <c r="C21" s="101"/>
      <c r="D21" s="101"/>
      <c r="E21" s="101"/>
      <c r="F21" s="101"/>
      <c r="G21" s="102"/>
      <c r="H21" s="35"/>
      <c r="I21" s="36"/>
      <c r="J21" s="36"/>
      <c r="K21" s="36"/>
      <c r="L21" s="37"/>
      <c r="M21" s="38"/>
      <c r="N21" s="39"/>
    </row>
    <row r="22" spans="1:13" ht="13.8">
      <c r="A22" s="111" t="s">
        <v>17</v>
      </c>
      <c r="B22" s="112"/>
      <c r="C22" s="112"/>
      <c r="D22" s="112"/>
      <c r="E22" s="112"/>
      <c r="F22" s="112"/>
      <c r="G22" s="113"/>
      <c r="H22" s="115" t="s">
        <v>18</v>
      </c>
      <c r="I22" s="116"/>
      <c r="J22" s="116"/>
      <c r="K22" s="116"/>
      <c r="L22" s="117"/>
      <c r="M22" s="25"/>
    </row>
    <row r="23" spans="5:13" ht="3.75" customHeight="1">
      <c r="E23" s="25"/>
      <c r="F23" s="25"/>
      <c r="G23" s="25"/>
      <c r="H23" s="25"/>
      <c r="I23" s="25"/>
      <c r="J23" s="25"/>
      <c r="K23" s="25"/>
      <c r="L23" s="25"/>
      <c r="M23" s="25"/>
    </row>
    <row r="24" spans="5:13" ht="6" customHeight="1"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29.25" customHeight="1">
      <c r="A25" s="99" t="s">
        <v>270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9"/>
    </row>
    <row r="26" spans="1:13" ht="12.75">
      <c r="A26" s="19"/>
      <c r="B26" s="20"/>
      <c r="C26" s="19"/>
      <c r="D26" s="19"/>
      <c r="F26" s="19"/>
      <c r="G26" s="19"/>
      <c r="H26" s="19"/>
      <c r="I26" s="19"/>
      <c r="J26" s="19"/>
      <c r="K26" s="19"/>
      <c r="L26" s="19"/>
      <c r="M26" s="19"/>
    </row>
    <row r="27" spans="1:13" ht="33" customHeight="1">
      <c r="A27" s="99" t="s">
        <v>271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9"/>
    </row>
  </sheetData>
  <sheetProtection password="C19A" sheet="1" objects="1" scenarios="1" selectLockedCells="1"/>
  <mergeCells count="24">
    <mergeCell ref="G1:L1"/>
    <mergeCell ref="H22:L22"/>
    <mergeCell ref="H15:L15"/>
    <mergeCell ref="H6:L6"/>
    <mergeCell ref="A9:L9"/>
    <mergeCell ref="A11:L11"/>
    <mergeCell ref="A17:G17"/>
    <mergeCell ref="A16:G16"/>
    <mergeCell ref="H16:L16"/>
    <mergeCell ref="A12:L12"/>
    <mergeCell ref="A15:G15"/>
    <mergeCell ref="G2:L2"/>
    <mergeCell ref="G3:L3"/>
    <mergeCell ref="H4:L4"/>
    <mergeCell ref="A10:L10"/>
    <mergeCell ref="E5:M5"/>
    <mergeCell ref="A27:L27"/>
    <mergeCell ref="A25:L25"/>
    <mergeCell ref="A18:G18"/>
    <mergeCell ref="A19:G19"/>
    <mergeCell ref="A20:G20"/>
    <mergeCell ref="A21:G21"/>
    <mergeCell ref="H19:L19"/>
    <mergeCell ref="A22:G22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E1">
      <selection activeCell="G13" sqref="G13"/>
    </sheetView>
  </sheetViews>
  <sheetFormatPr defaultColWidth="9.00390625" defaultRowHeight="12.75"/>
  <cols>
    <col min="1" max="1" width="41.50390625" style="54" customWidth="1"/>
    <col min="2" max="2" width="4.00390625" style="54" customWidth="1"/>
    <col min="3" max="3" width="13.625" style="54" customWidth="1"/>
    <col min="4" max="4" width="10.125" style="54" customWidth="1"/>
    <col min="5" max="5" width="14.50390625" style="54" customWidth="1"/>
    <col min="6" max="6" width="15.125" style="54" customWidth="1"/>
    <col min="7" max="7" width="10.125" style="54" customWidth="1"/>
    <col min="8" max="8" width="12.00390625" style="54" customWidth="1"/>
    <col min="9" max="9" width="14.375" style="54" customWidth="1"/>
    <col min="10" max="10" width="9.625" style="54" customWidth="1"/>
    <col min="11" max="11" width="15.375" style="54" customWidth="1"/>
    <col min="12" max="12" width="12.50390625" style="54" customWidth="1"/>
    <col min="13" max="13" width="17.00390625" style="54" customWidth="1"/>
    <col min="14" max="14" width="14.375" style="54" customWidth="1"/>
    <col min="15" max="15" width="9.625" style="54" customWidth="1"/>
    <col min="16" max="16" width="13.50390625" style="54" customWidth="1"/>
    <col min="17" max="17" width="16.625" style="54" customWidth="1"/>
    <col min="18" max="18" width="13.875" style="54" customWidth="1"/>
  </cols>
  <sheetData>
    <row r="1" spans="1:18" s="34" customFormat="1" ht="11.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34" customFormat="1" ht="11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4" customFormat="1" ht="11.25" customHeight="1">
      <c r="A3" s="200" t="s">
        <v>19</v>
      </c>
      <c r="B3" s="203" t="s">
        <v>237</v>
      </c>
      <c r="C3" s="213" t="s">
        <v>247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18" s="34" customFormat="1" ht="11.25" customHeight="1">
      <c r="A4" s="201"/>
      <c r="B4" s="204"/>
      <c r="C4" s="188" t="s">
        <v>248</v>
      </c>
      <c r="D4" s="207" t="s">
        <v>176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s="34" customFormat="1" ht="52.5" customHeight="1">
      <c r="A5" s="201"/>
      <c r="B5" s="204"/>
      <c r="C5" s="188"/>
      <c r="D5" s="137" t="s">
        <v>249</v>
      </c>
      <c r="E5" s="137"/>
      <c r="F5" s="137"/>
      <c r="G5" s="132" t="s">
        <v>250</v>
      </c>
      <c r="H5" s="142"/>
      <c r="I5" s="133"/>
      <c r="J5" s="137" t="s">
        <v>251</v>
      </c>
      <c r="K5" s="137"/>
      <c r="L5" s="132" t="s">
        <v>252</v>
      </c>
      <c r="M5" s="142"/>
      <c r="N5" s="133"/>
      <c r="O5" s="137" t="s">
        <v>253</v>
      </c>
      <c r="P5" s="137"/>
      <c r="Q5" s="137" t="s">
        <v>254</v>
      </c>
      <c r="R5" s="137"/>
    </row>
    <row r="6" spans="1:18" s="34" customFormat="1" ht="107.25" customHeight="1">
      <c r="A6" s="202"/>
      <c r="B6" s="205"/>
      <c r="C6" s="135"/>
      <c r="D6" s="86" t="s">
        <v>255</v>
      </c>
      <c r="E6" s="86" t="s">
        <v>256</v>
      </c>
      <c r="F6" s="86" t="s">
        <v>257</v>
      </c>
      <c r="G6" s="88" t="s">
        <v>255</v>
      </c>
      <c r="H6" s="88" t="s">
        <v>258</v>
      </c>
      <c r="I6" s="88" t="s">
        <v>259</v>
      </c>
      <c r="J6" s="86" t="s">
        <v>255</v>
      </c>
      <c r="K6" s="88" t="s">
        <v>260</v>
      </c>
      <c r="L6" s="88" t="s">
        <v>255</v>
      </c>
      <c r="M6" s="88" t="s">
        <v>261</v>
      </c>
      <c r="N6" s="88" t="s">
        <v>262</v>
      </c>
      <c r="O6" s="86" t="s">
        <v>255</v>
      </c>
      <c r="P6" s="88" t="s">
        <v>260</v>
      </c>
      <c r="Q6" s="86" t="s">
        <v>255</v>
      </c>
      <c r="R6" s="88" t="s">
        <v>260</v>
      </c>
    </row>
    <row r="7" spans="1:18" ht="12.75">
      <c r="A7" s="15" t="s">
        <v>57</v>
      </c>
      <c r="B7" s="8" t="s">
        <v>58</v>
      </c>
      <c r="C7" s="15">
        <v>199</v>
      </c>
      <c r="D7" s="15">
        <v>200</v>
      </c>
      <c r="E7" s="15">
        <v>201</v>
      </c>
      <c r="F7" s="15">
        <v>202</v>
      </c>
      <c r="G7" s="15">
        <v>203</v>
      </c>
      <c r="H7" s="15">
        <v>204</v>
      </c>
      <c r="I7" s="15">
        <v>205</v>
      </c>
      <c r="J7" s="15">
        <v>206</v>
      </c>
      <c r="K7" s="15">
        <v>207</v>
      </c>
      <c r="L7" s="15">
        <v>208</v>
      </c>
      <c r="M7" s="15">
        <v>209</v>
      </c>
      <c r="N7" s="15">
        <v>210</v>
      </c>
      <c r="O7" s="15">
        <v>211</v>
      </c>
      <c r="P7" s="15">
        <v>212</v>
      </c>
      <c r="Q7" s="15">
        <v>213</v>
      </c>
      <c r="R7" s="15">
        <v>214</v>
      </c>
    </row>
    <row r="8" spans="1:18" ht="12.75">
      <c r="A8" s="6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56" t="s">
        <v>59</v>
      </c>
      <c r="B9" s="9" t="s">
        <v>60</v>
      </c>
      <c r="C9" s="78">
        <v>25798</v>
      </c>
      <c r="D9" s="78">
        <v>25409</v>
      </c>
      <c r="E9" s="78">
        <v>25151</v>
      </c>
      <c r="F9" s="78">
        <v>0</v>
      </c>
      <c r="G9" s="78">
        <v>324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41</v>
      </c>
      <c r="P9" s="78">
        <v>0</v>
      </c>
      <c r="Q9" s="78">
        <v>24</v>
      </c>
      <c r="R9" s="78">
        <v>0</v>
      </c>
    </row>
    <row r="10" spans="1:18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2" t="s">
        <v>61</v>
      </c>
      <c r="B11" s="9" t="s">
        <v>62</v>
      </c>
      <c r="C11" s="78">
        <v>3166</v>
      </c>
      <c r="D11" s="78">
        <v>3145</v>
      </c>
      <c r="E11" s="78">
        <v>3145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21</v>
      </c>
      <c r="P11" s="78">
        <v>0</v>
      </c>
      <c r="Q11" s="78">
        <v>0</v>
      </c>
      <c r="R11" s="78">
        <v>0</v>
      </c>
    </row>
    <row r="12" spans="1:18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11" t="s">
        <v>63</v>
      </c>
      <c r="B13" s="9" t="s">
        <v>64</v>
      </c>
      <c r="C13" s="78">
        <v>7398</v>
      </c>
      <c r="D13" s="78">
        <v>7336</v>
      </c>
      <c r="E13" s="78">
        <v>7139</v>
      </c>
      <c r="F13" s="78">
        <v>0</v>
      </c>
      <c r="G13" s="78">
        <v>62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</row>
    <row r="14" spans="1:18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2" t="s">
        <v>61</v>
      </c>
      <c r="B15" s="9" t="s">
        <v>66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</row>
    <row r="16" spans="1:18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1" t="s">
        <v>68</v>
      </c>
      <c r="B17" s="9" t="s">
        <v>69</v>
      </c>
      <c r="C17" s="13">
        <f>SUM(C19,C21,C23,C25,C27)</f>
        <v>30</v>
      </c>
      <c r="D17" s="13">
        <f aca="true" t="shared" si="0" ref="D17:R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</row>
    <row r="18" spans="1:18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12" t="s">
        <v>71</v>
      </c>
      <c r="B19" s="9" t="s">
        <v>72</v>
      </c>
      <c r="C19" s="78">
        <v>6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</row>
    <row r="20" spans="1:18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2" t="s">
        <v>73</v>
      </c>
      <c r="B21" s="9" t="s">
        <v>74</v>
      </c>
      <c r="C21" s="78">
        <v>6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</row>
    <row r="22" spans="1:18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2" t="s">
        <v>75</v>
      </c>
      <c r="B23" s="9" t="s">
        <v>76</v>
      </c>
      <c r="C23" s="78">
        <v>6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</row>
    <row r="24" spans="1:18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2" t="s">
        <v>77</v>
      </c>
      <c r="B25" s="9" t="s">
        <v>78</v>
      </c>
      <c r="C25" s="78">
        <v>6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</row>
    <row r="26" spans="1:18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2" t="s">
        <v>79</v>
      </c>
      <c r="B27" s="9" t="s">
        <v>80</v>
      </c>
      <c r="C27" s="78">
        <v>6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</row>
    <row r="28" spans="1:18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34.2">
      <c r="A29" s="46" t="s">
        <v>81</v>
      </c>
      <c r="B29" s="95" t="s">
        <v>82</v>
      </c>
      <c r="C29" s="91">
        <f>SUM(C9,C17)</f>
        <v>25828</v>
      </c>
      <c r="D29" s="91">
        <f aca="true" t="shared" si="1" ref="D29:R29">SUM(D9,D17)</f>
        <v>25409</v>
      </c>
      <c r="E29" s="91">
        <f t="shared" si="1"/>
        <v>25151</v>
      </c>
      <c r="F29" s="91">
        <f t="shared" si="1"/>
        <v>0</v>
      </c>
      <c r="G29" s="91">
        <f t="shared" si="1"/>
        <v>324</v>
      </c>
      <c r="H29" s="91">
        <f t="shared" si="1"/>
        <v>0</v>
      </c>
      <c r="I29" s="91">
        <f t="shared" si="1"/>
        <v>0</v>
      </c>
      <c r="J29" s="91">
        <f t="shared" si="1"/>
        <v>0</v>
      </c>
      <c r="K29" s="91">
        <f t="shared" si="1"/>
        <v>0</v>
      </c>
      <c r="L29" s="91">
        <f t="shared" si="1"/>
        <v>0</v>
      </c>
      <c r="M29" s="91">
        <f t="shared" si="1"/>
        <v>0</v>
      </c>
      <c r="N29" s="91">
        <f t="shared" si="1"/>
        <v>0</v>
      </c>
      <c r="O29" s="91">
        <f t="shared" si="1"/>
        <v>41</v>
      </c>
      <c r="P29" s="91">
        <f t="shared" si="1"/>
        <v>0</v>
      </c>
      <c r="Q29" s="91">
        <f t="shared" si="1"/>
        <v>24</v>
      </c>
      <c r="R29" s="91">
        <f t="shared" si="1"/>
        <v>0</v>
      </c>
    </row>
    <row r="30" spans="1:18" ht="12.75">
      <c r="A30" s="46"/>
      <c r="B30" s="9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12.75">
      <c r="A31" s="56" t="s">
        <v>83</v>
      </c>
      <c r="B31" s="5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22.8">
      <c r="A32" s="77" t="s">
        <v>84</v>
      </c>
      <c r="B32" s="62">
        <v>12</v>
      </c>
      <c r="C32" s="79">
        <v>9</v>
      </c>
      <c r="D32" s="79">
        <v>9</v>
      </c>
      <c r="E32" s="79">
        <v>9</v>
      </c>
      <c r="F32" s="79">
        <v>0</v>
      </c>
      <c r="G32" s="79">
        <v>9</v>
      </c>
      <c r="H32" s="79">
        <v>9</v>
      </c>
      <c r="I32" s="79">
        <v>0</v>
      </c>
      <c r="J32" s="79">
        <v>9</v>
      </c>
      <c r="K32" s="79">
        <v>0</v>
      </c>
      <c r="L32" s="79">
        <v>9</v>
      </c>
      <c r="M32" s="79">
        <v>9</v>
      </c>
      <c r="N32" s="79">
        <v>0</v>
      </c>
      <c r="O32" s="79">
        <v>9</v>
      </c>
      <c r="P32" s="79">
        <v>0</v>
      </c>
      <c r="Q32" s="79">
        <v>9</v>
      </c>
      <c r="R32" s="79">
        <v>0</v>
      </c>
    </row>
    <row r="33" ht="6.75" customHeight="1"/>
    <row r="34" ht="12.75" hidden="1"/>
    <row r="35" ht="6.75" customHeight="1"/>
    <row r="36" spans="1:18" s="45" customFormat="1" ht="15" customHeight="1">
      <c r="A36" s="208" t="s">
        <v>263</v>
      </c>
      <c r="B36" s="70"/>
      <c r="C36" s="80" t="s">
        <v>272</v>
      </c>
      <c r="D36" s="80" t="s">
        <v>273</v>
      </c>
      <c r="E36" s="81"/>
      <c r="F36" s="65"/>
      <c r="G36" s="82" t="s">
        <v>276</v>
      </c>
      <c r="H36" s="82"/>
      <c r="I36" s="65"/>
      <c r="J36" s="82"/>
      <c r="K36" s="82"/>
      <c r="L36" s="65"/>
      <c r="M36" s="65"/>
      <c r="N36" s="65"/>
      <c r="O36" s="65"/>
      <c r="P36" s="65"/>
      <c r="Q36" s="65"/>
      <c r="R36" s="65"/>
    </row>
    <row r="37" spans="1:18" s="45" customFormat="1" ht="27.75" customHeight="1" hidden="1">
      <c r="A37" s="208"/>
      <c r="B37" s="70"/>
      <c r="C37" s="70"/>
      <c r="D37" s="98" t="s">
        <v>264</v>
      </c>
      <c r="E37" s="98"/>
      <c r="F37" s="65"/>
      <c r="G37" s="98"/>
      <c r="H37" s="98"/>
      <c r="I37" s="65"/>
      <c r="J37" s="216"/>
      <c r="K37" s="216"/>
      <c r="L37" s="54"/>
      <c r="M37" s="54"/>
      <c r="N37" s="65"/>
      <c r="O37" s="65"/>
      <c r="P37" s="65"/>
      <c r="Q37" s="65"/>
      <c r="R37" s="65"/>
    </row>
    <row r="38" spans="1:18" s="45" customFormat="1" ht="19.5" customHeight="1">
      <c r="A38" s="208"/>
      <c r="B38" s="70"/>
      <c r="C38" s="70"/>
      <c r="D38" s="67" t="s">
        <v>265</v>
      </c>
      <c r="E38" s="67"/>
      <c r="F38" s="65"/>
      <c r="G38" s="211" t="s">
        <v>266</v>
      </c>
      <c r="H38" s="211"/>
      <c r="I38" s="71"/>
      <c r="J38" s="211" t="s">
        <v>267</v>
      </c>
      <c r="K38" s="211"/>
      <c r="L38" s="54"/>
      <c r="M38" s="54"/>
      <c r="N38" s="65"/>
      <c r="O38" s="65"/>
      <c r="P38" s="65"/>
      <c r="Q38" s="65"/>
      <c r="R38" s="65"/>
    </row>
    <row r="39" spans="1:18" s="45" customFormat="1" ht="6.75" customHeight="1">
      <c r="A39" s="20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54"/>
      <c r="M39" s="54"/>
      <c r="N39" s="65"/>
      <c r="O39" s="65"/>
      <c r="P39" s="65"/>
      <c r="Q39" s="65"/>
      <c r="R39" s="65"/>
    </row>
    <row r="40" spans="1:18" s="45" customFormat="1" ht="13.8">
      <c r="A40" s="208"/>
      <c r="B40" s="65"/>
      <c r="C40" s="212" t="s">
        <v>274</v>
      </c>
      <c r="D40" s="212"/>
      <c r="E40" s="212"/>
      <c r="F40" s="212"/>
      <c r="G40" s="66"/>
      <c r="H40" s="83" t="s">
        <v>277</v>
      </c>
      <c r="I40" s="66"/>
      <c r="J40" s="66"/>
      <c r="L40" s="54"/>
      <c r="M40" s="54"/>
      <c r="N40" s="65"/>
      <c r="O40" s="65"/>
      <c r="P40" s="65"/>
      <c r="Q40" s="65"/>
      <c r="R40" s="65"/>
    </row>
    <row r="41" spans="3:10" ht="12.75">
      <c r="C41" s="209" t="s">
        <v>268</v>
      </c>
      <c r="D41" s="209"/>
      <c r="E41" s="209"/>
      <c r="F41" s="209"/>
      <c r="H41" s="210" t="s">
        <v>269</v>
      </c>
      <c r="I41" s="210"/>
      <c r="J41" s="210"/>
    </row>
  </sheetData>
  <sheetProtection password="C19A" sheet="1" objects="1" scenarios="1" selectLockedCells="1"/>
  <mergeCells count="18">
    <mergeCell ref="Q5:R5"/>
    <mergeCell ref="C3:R3"/>
    <mergeCell ref="D4:R4"/>
    <mergeCell ref="J37:K37"/>
    <mergeCell ref="J38:K38"/>
    <mergeCell ref="O5:P5"/>
    <mergeCell ref="D5:F5"/>
    <mergeCell ref="J5:K5"/>
    <mergeCell ref="A36:A40"/>
    <mergeCell ref="C41:F41"/>
    <mergeCell ref="H41:J41"/>
    <mergeCell ref="G38:H38"/>
    <mergeCell ref="C40:F40"/>
    <mergeCell ref="A3:A6"/>
    <mergeCell ref="B3:B6"/>
    <mergeCell ref="C4:C6"/>
    <mergeCell ref="G5:I5"/>
    <mergeCell ref="L5:N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6"/>
  <sheetViews>
    <sheetView zoomScaleSheetLayoutView="90" workbookViewId="0" topLeftCell="P1">
      <selection activeCell="D9" sqref="D9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1.50390625" style="1" customWidth="1"/>
    <col min="4" max="4" width="9.50390625" style="1" customWidth="1"/>
    <col min="5" max="5" width="8.625" style="1" customWidth="1"/>
    <col min="6" max="9" width="8.875" style="1" customWidth="1"/>
    <col min="10" max="10" width="12.125" style="1" customWidth="1"/>
    <col min="11" max="11" width="11.00390625" style="1" customWidth="1"/>
    <col min="12" max="12" width="9.125" style="1" customWidth="1"/>
    <col min="13" max="13" width="12.50390625" style="1" customWidth="1"/>
    <col min="14" max="14" width="11.875" style="1" customWidth="1"/>
    <col min="15" max="16" width="13.875" style="1" customWidth="1"/>
    <col min="17" max="17" width="15.00390625" style="0" customWidth="1"/>
    <col min="18" max="18" width="14.125" style="0" customWidth="1"/>
    <col min="19" max="19" width="13.50390625" style="0" customWidth="1"/>
    <col min="20" max="20" width="15.50390625" style="0" customWidth="1"/>
    <col min="21" max="21" width="15.00390625" style="0" customWidth="1"/>
    <col min="22" max="22" width="14.50390625" style="0" customWidth="1"/>
    <col min="23" max="23" width="13.50390625" style="0" customWidth="1"/>
    <col min="24" max="24" width="14.00390625" style="0" customWidth="1"/>
    <col min="25" max="25" width="13.375" style="0" customWidth="1"/>
    <col min="26" max="26" width="11.50390625" style="0" customWidth="1"/>
    <col min="27" max="28" width="13.125" style="0" customWidth="1"/>
  </cols>
  <sheetData>
    <row r="3" spans="1:28" ht="12.75" customHeight="1">
      <c r="A3" s="143" t="s">
        <v>19</v>
      </c>
      <c r="B3" s="146" t="s">
        <v>20</v>
      </c>
      <c r="C3" s="136" t="s">
        <v>21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s="31" customFormat="1" ht="38.25" customHeight="1">
      <c r="A4" s="144"/>
      <c r="B4" s="147"/>
      <c r="C4" s="135" t="s">
        <v>22</v>
      </c>
      <c r="D4" s="135" t="s">
        <v>23</v>
      </c>
      <c r="E4" s="135" t="s">
        <v>24</v>
      </c>
      <c r="F4" s="135"/>
      <c r="G4" s="135"/>
      <c r="H4" s="135"/>
      <c r="I4" s="135"/>
      <c r="J4" s="150" t="s">
        <v>25</v>
      </c>
      <c r="K4" s="151"/>
      <c r="L4" s="152"/>
      <c r="M4" s="135" t="s">
        <v>26</v>
      </c>
      <c r="N4" s="135"/>
      <c r="O4" s="137" t="s">
        <v>27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</row>
    <row r="5" spans="1:28" s="3" customFormat="1" ht="36.75" customHeight="1">
      <c r="A5" s="144"/>
      <c r="B5" s="147"/>
      <c r="C5" s="137"/>
      <c r="D5" s="137"/>
      <c r="E5" s="149" t="s">
        <v>28</v>
      </c>
      <c r="F5" s="149"/>
      <c r="G5" s="138" t="s">
        <v>29</v>
      </c>
      <c r="H5" s="139"/>
      <c r="I5" s="140"/>
      <c r="J5" s="137" t="s">
        <v>30</v>
      </c>
      <c r="K5" s="137" t="s">
        <v>31</v>
      </c>
      <c r="L5" s="134" t="s">
        <v>32</v>
      </c>
      <c r="M5" s="137" t="s">
        <v>33</v>
      </c>
      <c r="N5" s="137" t="s">
        <v>34</v>
      </c>
      <c r="O5" s="137" t="s">
        <v>35</v>
      </c>
      <c r="P5" s="137" t="s">
        <v>36</v>
      </c>
      <c r="Q5" s="137" t="s">
        <v>37</v>
      </c>
      <c r="R5" s="137" t="s">
        <v>38</v>
      </c>
      <c r="S5" s="132" t="s">
        <v>39</v>
      </c>
      <c r="T5" s="142"/>
      <c r="U5" s="142"/>
      <c r="V5" s="133"/>
      <c r="W5" s="134" t="s">
        <v>40</v>
      </c>
      <c r="X5" s="134" t="s">
        <v>41</v>
      </c>
      <c r="Y5" s="132" t="s">
        <v>42</v>
      </c>
      <c r="Z5" s="133"/>
      <c r="AA5" s="134" t="s">
        <v>43</v>
      </c>
      <c r="AB5" s="134" t="s">
        <v>44</v>
      </c>
    </row>
    <row r="6" spans="1:28" s="3" customFormat="1" ht="84.75" customHeight="1">
      <c r="A6" s="145"/>
      <c r="B6" s="148"/>
      <c r="C6" s="137"/>
      <c r="D6" s="137"/>
      <c r="E6" s="87" t="s">
        <v>45</v>
      </c>
      <c r="F6" s="87" t="s">
        <v>46</v>
      </c>
      <c r="G6" s="87" t="s">
        <v>47</v>
      </c>
      <c r="H6" s="87" t="s">
        <v>48</v>
      </c>
      <c r="I6" s="87" t="s">
        <v>49</v>
      </c>
      <c r="J6" s="137" t="s">
        <v>50</v>
      </c>
      <c r="K6" s="137"/>
      <c r="L6" s="135"/>
      <c r="M6" s="137"/>
      <c r="N6" s="137"/>
      <c r="O6" s="137"/>
      <c r="P6" s="137"/>
      <c r="Q6" s="137"/>
      <c r="R6" s="137"/>
      <c r="S6" s="88" t="s">
        <v>51</v>
      </c>
      <c r="T6" s="88" t="s">
        <v>52</v>
      </c>
      <c r="U6" s="88" t="s">
        <v>53</v>
      </c>
      <c r="V6" s="88" t="s">
        <v>54</v>
      </c>
      <c r="W6" s="135"/>
      <c r="X6" s="135"/>
      <c r="Y6" s="88" t="s">
        <v>55</v>
      </c>
      <c r="Z6" s="88" t="s">
        <v>56</v>
      </c>
      <c r="AA6" s="135"/>
      <c r="AB6" s="135"/>
    </row>
    <row r="7" spans="1:28" s="3" customFormat="1" ht="12.75">
      <c r="A7" s="15" t="s">
        <v>57</v>
      </c>
      <c r="B7" s="16" t="s">
        <v>58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</row>
    <row r="8" spans="1:28" ht="12.75">
      <c r="A8" s="11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11" t="s">
        <v>59</v>
      </c>
      <c r="B9" s="9" t="s">
        <v>60</v>
      </c>
      <c r="C9" s="78">
        <v>9</v>
      </c>
      <c r="D9" s="78">
        <v>1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7</v>
      </c>
      <c r="K9" s="78">
        <v>2</v>
      </c>
      <c r="L9" s="78">
        <v>0</v>
      </c>
      <c r="M9" s="78">
        <v>0</v>
      </c>
      <c r="N9" s="78">
        <v>0</v>
      </c>
      <c r="O9" s="78">
        <v>8</v>
      </c>
      <c r="P9" s="78">
        <v>9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9</v>
      </c>
      <c r="Y9" s="78">
        <v>1</v>
      </c>
      <c r="Z9" s="78">
        <v>1</v>
      </c>
      <c r="AA9" s="78">
        <v>0</v>
      </c>
      <c r="AB9" s="78">
        <v>0</v>
      </c>
    </row>
    <row r="10" spans="1:28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2" t="s">
        <v>61</v>
      </c>
      <c r="B11" s="9" t="s">
        <v>62</v>
      </c>
      <c r="C11" s="78">
        <v>1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1</v>
      </c>
      <c r="K11" s="78">
        <v>0</v>
      </c>
      <c r="L11" s="78">
        <v>0</v>
      </c>
      <c r="M11" s="78">
        <v>0</v>
      </c>
      <c r="N11" s="78">
        <v>0</v>
      </c>
      <c r="O11" s="78">
        <v>1</v>
      </c>
      <c r="P11" s="78">
        <v>1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1</v>
      </c>
      <c r="Y11" s="78">
        <v>0</v>
      </c>
      <c r="Z11" s="78">
        <v>0</v>
      </c>
      <c r="AA11" s="78">
        <v>0</v>
      </c>
      <c r="AB11" s="78">
        <v>0</v>
      </c>
    </row>
    <row r="12" spans="1:28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11" t="s">
        <v>63</v>
      </c>
      <c r="B13" s="9" t="s">
        <v>64</v>
      </c>
      <c r="C13" s="78">
        <v>7</v>
      </c>
      <c r="D13" s="5" t="s">
        <v>65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5</v>
      </c>
      <c r="K13" s="78">
        <v>2</v>
      </c>
      <c r="L13" s="78">
        <v>0</v>
      </c>
      <c r="M13" s="78">
        <v>0</v>
      </c>
      <c r="N13" s="78">
        <v>0</v>
      </c>
      <c r="O13" s="78">
        <v>6</v>
      </c>
      <c r="P13" s="78">
        <v>7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7</v>
      </c>
      <c r="Y13" s="78">
        <v>0</v>
      </c>
      <c r="Z13" s="78">
        <v>0</v>
      </c>
      <c r="AA13" s="78">
        <v>0</v>
      </c>
      <c r="AB13" s="78">
        <v>0</v>
      </c>
    </row>
    <row r="14" spans="1:28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2" t="s">
        <v>61</v>
      </c>
      <c r="B15" s="9" t="s">
        <v>66</v>
      </c>
      <c r="C15" s="78"/>
      <c r="D15" s="5" t="s">
        <v>65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11" t="s">
        <v>68</v>
      </c>
      <c r="B17" s="9" t="s">
        <v>69</v>
      </c>
      <c r="C17" s="13">
        <f>SUM(C19,C21,C23,C25,C27)</f>
        <v>0</v>
      </c>
      <c r="D17" s="5" t="s">
        <v>65</v>
      </c>
      <c r="E17" s="13">
        <f>SUM(E19,E21,E23,E25,E27)</f>
        <v>0</v>
      </c>
      <c r="F17" s="13">
        <f aca="true" t="shared" si="0" ref="F17:AB17">SUM(F19,F21,F23,F25,F27)</f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0</v>
      </c>
      <c r="Y17" s="13">
        <f t="shared" si="0"/>
        <v>0</v>
      </c>
      <c r="Z17" s="13">
        <f t="shared" si="0"/>
        <v>0</v>
      </c>
      <c r="AA17" s="13">
        <f t="shared" si="0"/>
        <v>0</v>
      </c>
      <c r="AB17" s="13">
        <f t="shared" si="0"/>
        <v>0</v>
      </c>
    </row>
    <row r="18" spans="1:28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12" t="s">
        <v>71</v>
      </c>
      <c r="B19" s="9" t="s">
        <v>72</v>
      </c>
      <c r="C19" s="78"/>
      <c r="D19" s="5" t="s">
        <v>65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12" t="s">
        <v>73</v>
      </c>
      <c r="B21" s="9" t="s">
        <v>74</v>
      </c>
      <c r="C21" s="78"/>
      <c r="D21" s="5" t="s">
        <v>65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12" t="s">
        <v>75</v>
      </c>
      <c r="B23" s="9" t="s">
        <v>76</v>
      </c>
      <c r="C23" s="78"/>
      <c r="D23" s="5" t="s">
        <v>65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2" t="s">
        <v>77</v>
      </c>
      <c r="B25" s="9" t="s">
        <v>78</v>
      </c>
      <c r="C25" s="78"/>
      <c r="D25" s="5" t="s">
        <v>65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12" t="s">
        <v>79</v>
      </c>
      <c r="B27" s="9" t="s">
        <v>80</v>
      </c>
      <c r="C27" s="78"/>
      <c r="D27" s="5" t="s">
        <v>65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30" customFormat="1" ht="34.2">
      <c r="A29" s="46" t="s">
        <v>81</v>
      </c>
      <c r="B29" s="95" t="s">
        <v>82</v>
      </c>
      <c r="C29" s="91">
        <f>SUM(C9,C17)</f>
        <v>9</v>
      </c>
      <c r="D29" s="91">
        <f>SUM(D9,D17)</f>
        <v>1</v>
      </c>
      <c r="E29" s="91">
        <f>SUM(E9,E17)</f>
        <v>0</v>
      </c>
      <c r="F29" s="91">
        <f aca="true" t="shared" si="1" ref="F29:AB29">SUM(F9,F17)</f>
        <v>0</v>
      </c>
      <c r="G29" s="91">
        <f t="shared" si="1"/>
        <v>0</v>
      </c>
      <c r="H29" s="91">
        <f t="shared" si="1"/>
        <v>0</v>
      </c>
      <c r="I29" s="91">
        <f t="shared" si="1"/>
        <v>0</v>
      </c>
      <c r="J29" s="91">
        <f t="shared" si="1"/>
        <v>7</v>
      </c>
      <c r="K29" s="91">
        <f t="shared" si="1"/>
        <v>2</v>
      </c>
      <c r="L29" s="91">
        <f t="shared" si="1"/>
        <v>0</v>
      </c>
      <c r="M29" s="91">
        <f t="shared" si="1"/>
        <v>0</v>
      </c>
      <c r="N29" s="91">
        <f t="shared" si="1"/>
        <v>0</v>
      </c>
      <c r="O29" s="91">
        <f t="shared" si="1"/>
        <v>8</v>
      </c>
      <c r="P29" s="91">
        <f t="shared" si="1"/>
        <v>9</v>
      </c>
      <c r="Q29" s="91">
        <f t="shared" si="1"/>
        <v>0</v>
      </c>
      <c r="R29" s="91">
        <f t="shared" si="1"/>
        <v>0</v>
      </c>
      <c r="S29" s="91">
        <f t="shared" si="1"/>
        <v>0</v>
      </c>
      <c r="T29" s="91">
        <f t="shared" si="1"/>
        <v>0</v>
      </c>
      <c r="U29" s="91">
        <f t="shared" si="1"/>
        <v>0</v>
      </c>
      <c r="V29" s="91">
        <f t="shared" si="1"/>
        <v>0</v>
      </c>
      <c r="W29" s="91">
        <f t="shared" si="1"/>
        <v>0</v>
      </c>
      <c r="X29" s="91">
        <f t="shared" si="1"/>
        <v>9</v>
      </c>
      <c r="Y29" s="91">
        <f t="shared" si="1"/>
        <v>1</v>
      </c>
      <c r="Z29" s="91">
        <f t="shared" si="1"/>
        <v>1</v>
      </c>
      <c r="AA29" s="91">
        <f t="shared" si="1"/>
        <v>0</v>
      </c>
      <c r="AB29" s="91">
        <f t="shared" si="1"/>
        <v>0</v>
      </c>
    </row>
    <row r="30" spans="1:28" s="30" customFormat="1" ht="12.75">
      <c r="A30" s="63"/>
      <c r="B30" s="95"/>
      <c r="C30" s="64"/>
      <c r="D30" s="92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30" customFormat="1" ht="12.75">
      <c r="A31" s="47" t="s">
        <v>83</v>
      </c>
      <c r="B31" s="9"/>
      <c r="C31" s="48"/>
      <c r="D31" s="11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s="30" customFormat="1" ht="25.5" customHeight="1">
      <c r="A32" s="49" t="s">
        <v>84</v>
      </c>
      <c r="B32" s="93" t="s">
        <v>85</v>
      </c>
      <c r="C32" s="79">
        <v>9</v>
      </c>
      <c r="D32" s="50" t="s">
        <v>65</v>
      </c>
      <c r="E32" s="79">
        <v>0</v>
      </c>
      <c r="F32" s="79">
        <v>0</v>
      </c>
      <c r="G32" s="79">
        <v>0</v>
      </c>
      <c r="H32" s="79">
        <v>0</v>
      </c>
      <c r="I32" s="79"/>
      <c r="J32" s="79">
        <v>9</v>
      </c>
      <c r="K32" s="79">
        <v>9</v>
      </c>
      <c r="L32" s="79">
        <v>0</v>
      </c>
      <c r="M32" s="79">
        <v>0</v>
      </c>
      <c r="N32" s="79">
        <v>0</v>
      </c>
      <c r="O32" s="79">
        <v>9</v>
      </c>
      <c r="P32" s="79">
        <v>9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9</v>
      </c>
      <c r="Y32" s="79">
        <v>9</v>
      </c>
      <c r="Z32" s="79">
        <v>9</v>
      </c>
      <c r="AA32" s="79">
        <v>0</v>
      </c>
      <c r="AB32" s="79">
        <v>0</v>
      </c>
    </row>
    <row r="34" spans="1:17" ht="12.75" customHeight="1">
      <c r="A34" s="141" t="s">
        <v>86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ht="12.75">
      <c r="A35" s="141"/>
    </row>
    <row r="36" ht="12.75">
      <c r="A36" s="141"/>
    </row>
  </sheetData>
  <sheetProtection password="C19A" sheet="1" objects="1" scenarios="1" selectLockedCells="1"/>
  <mergeCells count="27">
    <mergeCell ref="P5:P6"/>
    <mergeCell ref="A34:A36"/>
    <mergeCell ref="S5:V5"/>
    <mergeCell ref="W5:W6"/>
    <mergeCell ref="A3:A6"/>
    <mergeCell ref="B3:B6"/>
    <mergeCell ref="E5:F5"/>
    <mergeCell ref="M5:M6"/>
    <mergeCell ref="M4:N4"/>
    <mergeCell ref="J4:L4"/>
    <mergeCell ref="O5:O6"/>
    <mergeCell ref="Y5:Z5"/>
    <mergeCell ref="X5:X6"/>
    <mergeCell ref="AA5:AA6"/>
    <mergeCell ref="AB5:AB6"/>
    <mergeCell ref="C3:AB3"/>
    <mergeCell ref="O4:AB4"/>
    <mergeCell ref="J5:J6"/>
    <mergeCell ref="K5:K6"/>
    <mergeCell ref="L5:L6"/>
    <mergeCell ref="Q5:Q6"/>
    <mergeCell ref="R5:R6"/>
    <mergeCell ref="C4:C6"/>
    <mergeCell ref="D4:D6"/>
    <mergeCell ref="N5:N6"/>
    <mergeCell ref="G5:I5"/>
    <mergeCell ref="E4:I4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32"/>
  <sheetViews>
    <sheetView zoomScale="90" zoomScaleNormal="90" workbookViewId="0" topLeftCell="F1">
      <selection activeCell="Q13" sqref="Q13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0.375" style="1" customWidth="1"/>
    <col min="4" max="4" width="10.50390625" style="1" customWidth="1"/>
    <col min="5" max="5" width="7.875" style="1" customWidth="1"/>
    <col min="6" max="6" width="7.375" style="1" customWidth="1"/>
    <col min="7" max="7" width="10.00390625" style="1" customWidth="1"/>
    <col min="8" max="8" width="10.50390625" style="1" customWidth="1"/>
    <col min="9" max="9" width="8.625" style="1" customWidth="1"/>
    <col min="10" max="10" width="9.375" style="1" customWidth="1"/>
    <col min="11" max="11" width="9.625" style="1" customWidth="1"/>
    <col min="12" max="12" width="9.875" style="1" customWidth="1"/>
    <col min="13" max="13" width="7.375" style="1" customWidth="1"/>
    <col min="14" max="14" width="9.875" style="1" customWidth="1"/>
    <col min="15" max="15" width="10.00390625" style="1" customWidth="1"/>
    <col min="16" max="16" width="14.50390625" style="1" customWidth="1"/>
    <col min="17" max="17" width="10.00390625" style="43" customWidth="1"/>
    <col min="18" max="18" width="13.125" style="43" customWidth="1"/>
    <col min="19" max="19" width="11.00390625" style="43" customWidth="1"/>
    <col min="20" max="20" width="14.125" style="43" customWidth="1"/>
    <col min="21" max="21" width="9.125" style="43" customWidth="1"/>
    <col min="22" max="22" width="11.00390625" style="43" customWidth="1"/>
    <col min="23" max="23" width="10.375" style="43" customWidth="1"/>
    <col min="24" max="24" width="9.125" style="43" customWidth="1"/>
    <col min="25" max="25" width="13.125" style="43" customWidth="1"/>
  </cols>
  <sheetData>
    <row r="3" spans="1:25" ht="12.75" customHeight="1">
      <c r="A3" s="143" t="s">
        <v>19</v>
      </c>
      <c r="B3" s="146" t="s">
        <v>20</v>
      </c>
      <c r="C3" s="154" t="s">
        <v>87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</row>
    <row r="4" spans="1:25" s="31" customFormat="1" ht="36.75" customHeight="1">
      <c r="A4" s="144"/>
      <c r="B4" s="147"/>
      <c r="C4" s="137" t="s">
        <v>88</v>
      </c>
      <c r="D4" s="137"/>
      <c r="E4" s="132" t="s">
        <v>89</v>
      </c>
      <c r="F4" s="142"/>
      <c r="G4" s="133"/>
      <c r="H4" s="132" t="s">
        <v>90</v>
      </c>
      <c r="I4" s="142"/>
      <c r="J4" s="142"/>
      <c r="K4" s="142"/>
      <c r="L4" s="142"/>
      <c r="M4" s="142"/>
      <c r="N4" s="142"/>
      <c r="O4" s="133"/>
      <c r="P4" s="153" t="s">
        <v>91</v>
      </c>
      <c r="Q4" s="157" t="s">
        <v>92</v>
      </c>
      <c r="R4" s="157"/>
      <c r="S4" s="157"/>
      <c r="T4" s="157" t="s">
        <v>93</v>
      </c>
      <c r="U4" s="157" t="s">
        <v>94</v>
      </c>
      <c r="V4" s="157"/>
      <c r="W4" s="157"/>
      <c r="X4" s="157" t="s">
        <v>95</v>
      </c>
      <c r="Y4" s="157"/>
    </row>
    <row r="5" spans="1:25" s="3" customFormat="1" ht="28.5" customHeight="1">
      <c r="A5" s="144"/>
      <c r="B5" s="147"/>
      <c r="C5" s="134" t="s">
        <v>96</v>
      </c>
      <c r="D5" s="134" t="s">
        <v>97</v>
      </c>
      <c r="E5" s="137" t="s">
        <v>47</v>
      </c>
      <c r="F5" s="137" t="s">
        <v>48</v>
      </c>
      <c r="G5" s="137" t="s">
        <v>49</v>
      </c>
      <c r="H5" s="134" t="s">
        <v>98</v>
      </c>
      <c r="I5" s="138" t="s">
        <v>99</v>
      </c>
      <c r="J5" s="140"/>
      <c r="K5" s="138" t="s">
        <v>100</v>
      </c>
      <c r="L5" s="139"/>
      <c r="M5" s="139"/>
      <c r="N5" s="139"/>
      <c r="O5" s="140"/>
      <c r="P5" s="153"/>
      <c r="Q5" s="158" t="s">
        <v>101</v>
      </c>
      <c r="R5" s="158" t="s">
        <v>102</v>
      </c>
      <c r="S5" s="158" t="s">
        <v>103</v>
      </c>
      <c r="T5" s="157"/>
      <c r="U5" s="158" t="s">
        <v>101</v>
      </c>
      <c r="V5" s="158" t="s">
        <v>104</v>
      </c>
      <c r="W5" s="158" t="s">
        <v>105</v>
      </c>
      <c r="X5" s="158" t="s">
        <v>101</v>
      </c>
      <c r="Y5" s="158" t="s">
        <v>106</v>
      </c>
    </row>
    <row r="6" spans="1:25" s="3" customFormat="1" ht="82.5" customHeight="1">
      <c r="A6" s="145"/>
      <c r="B6" s="148"/>
      <c r="C6" s="135"/>
      <c r="D6" s="135"/>
      <c r="E6" s="137"/>
      <c r="F6" s="137"/>
      <c r="G6" s="137"/>
      <c r="H6" s="135"/>
      <c r="I6" s="88" t="s">
        <v>107</v>
      </c>
      <c r="J6" s="88" t="s">
        <v>108</v>
      </c>
      <c r="K6" s="86" t="s">
        <v>109</v>
      </c>
      <c r="L6" s="86" t="s">
        <v>110</v>
      </c>
      <c r="M6" s="86" t="s">
        <v>111</v>
      </c>
      <c r="N6" s="88" t="s">
        <v>112</v>
      </c>
      <c r="O6" s="88" t="s">
        <v>113</v>
      </c>
      <c r="P6" s="153"/>
      <c r="Q6" s="159"/>
      <c r="R6" s="159"/>
      <c r="S6" s="159"/>
      <c r="T6" s="157"/>
      <c r="U6" s="159"/>
      <c r="V6" s="159"/>
      <c r="W6" s="159"/>
      <c r="X6" s="159"/>
      <c r="Y6" s="159"/>
    </row>
    <row r="7" spans="1:25" s="3" customFormat="1" ht="12.75">
      <c r="A7" s="15" t="s">
        <v>57</v>
      </c>
      <c r="B7" s="16" t="s">
        <v>58</v>
      </c>
      <c r="C7" s="15">
        <v>27</v>
      </c>
      <c r="D7" s="15">
        <v>28</v>
      </c>
      <c r="E7" s="15">
        <v>29</v>
      </c>
      <c r="F7" s="15">
        <v>30</v>
      </c>
      <c r="G7" s="15">
        <v>31</v>
      </c>
      <c r="H7" s="15">
        <v>32</v>
      </c>
      <c r="I7" s="15">
        <v>33</v>
      </c>
      <c r="J7" s="15">
        <v>34</v>
      </c>
      <c r="K7" s="15">
        <v>35</v>
      </c>
      <c r="L7" s="15">
        <v>36</v>
      </c>
      <c r="M7" s="15">
        <v>37</v>
      </c>
      <c r="N7" s="15">
        <v>38</v>
      </c>
      <c r="O7" s="15">
        <v>39</v>
      </c>
      <c r="P7" s="42">
        <v>40</v>
      </c>
      <c r="Q7" s="42">
        <v>41</v>
      </c>
      <c r="R7" s="42">
        <v>42</v>
      </c>
      <c r="S7" s="42">
        <v>43</v>
      </c>
      <c r="T7" s="42">
        <v>44</v>
      </c>
      <c r="U7" s="42">
        <v>45</v>
      </c>
      <c r="V7" s="42">
        <v>46</v>
      </c>
      <c r="W7" s="42">
        <v>47</v>
      </c>
      <c r="X7" s="42">
        <v>48</v>
      </c>
      <c r="Y7" s="42">
        <v>49</v>
      </c>
    </row>
    <row r="8" spans="1:25" ht="12.75">
      <c r="A8" s="11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>
      <c r="A9" s="11" t="s">
        <v>59</v>
      </c>
      <c r="B9" s="9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1.2</v>
      </c>
      <c r="I9" s="78">
        <v>0.1</v>
      </c>
      <c r="J9" s="78">
        <v>0.9</v>
      </c>
      <c r="K9" s="78">
        <v>1.1</v>
      </c>
      <c r="L9" s="78">
        <v>0.1</v>
      </c>
      <c r="M9" s="78">
        <v>0</v>
      </c>
      <c r="N9" s="78">
        <v>0</v>
      </c>
      <c r="O9" s="78">
        <v>0</v>
      </c>
      <c r="P9" s="78">
        <v>48</v>
      </c>
      <c r="Q9" s="78">
        <v>0.1</v>
      </c>
      <c r="R9" s="78">
        <v>0</v>
      </c>
      <c r="S9" s="78">
        <v>0</v>
      </c>
      <c r="T9" s="78">
        <v>0</v>
      </c>
      <c r="U9" s="78">
        <v>22</v>
      </c>
      <c r="V9" s="78">
        <v>3</v>
      </c>
      <c r="W9" s="78">
        <v>1</v>
      </c>
      <c r="X9" s="78">
        <v>0</v>
      </c>
      <c r="Y9" s="78">
        <v>0</v>
      </c>
    </row>
    <row r="10" spans="1:25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2" t="s">
        <v>61</v>
      </c>
      <c r="B11" s="9" t="s">
        <v>62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0.2</v>
      </c>
      <c r="I11" s="78">
        <v>0</v>
      </c>
      <c r="J11" s="78">
        <v>0.2</v>
      </c>
      <c r="K11" s="78">
        <v>0.2</v>
      </c>
      <c r="L11" s="78">
        <v>0</v>
      </c>
      <c r="M11" s="78">
        <v>0</v>
      </c>
      <c r="N11" s="78">
        <v>0</v>
      </c>
      <c r="O11" s="78">
        <v>0</v>
      </c>
      <c r="P11" s="78">
        <v>8</v>
      </c>
      <c r="Q11" s="78">
        <v>0.01</v>
      </c>
      <c r="R11" s="78">
        <v>0</v>
      </c>
      <c r="S11" s="78">
        <v>0</v>
      </c>
      <c r="T11" s="78">
        <v>0</v>
      </c>
      <c r="U11" s="78">
        <v>2</v>
      </c>
      <c r="V11" s="78">
        <v>0</v>
      </c>
      <c r="W11" s="78">
        <v>0</v>
      </c>
      <c r="X11" s="78">
        <v>0</v>
      </c>
      <c r="Y11" s="78">
        <v>0</v>
      </c>
    </row>
    <row r="12" spans="1:25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1" t="s">
        <v>63</v>
      </c>
      <c r="B13" s="9" t="s">
        <v>64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0.6</v>
      </c>
      <c r="I13" s="78">
        <v>0</v>
      </c>
      <c r="J13" s="78">
        <v>0.5</v>
      </c>
      <c r="K13" s="78">
        <v>0.4</v>
      </c>
      <c r="L13" s="78">
        <v>0.1</v>
      </c>
      <c r="M13" s="78">
        <v>0</v>
      </c>
      <c r="N13" s="78">
        <v>0</v>
      </c>
      <c r="O13" s="78">
        <v>0</v>
      </c>
      <c r="P13" s="78">
        <v>28</v>
      </c>
      <c r="Q13" s="78">
        <v>0</v>
      </c>
      <c r="R13" s="78">
        <v>0</v>
      </c>
      <c r="S13" s="78">
        <v>0</v>
      </c>
      <c r="T13" s="78">
        <v>0</v>
      </c>
      <c r="U13" s="78">
        <v>9</v>
      </c>
      <c r="V13" s="78">
        <v>0</v>
      </c>
      <c r="W13" s="78">
        <v>0</v>
      </c>
      <c r="X13" s="78">
        <v>0</v>
      </c>
      <c r="Y13" s="78">
        <v>0</v>
      </c>
    </row>
    <row r="14" spans="1:25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2" t="s">
        <v>61</v>
      </c>
      <c r="B15" s="9" t="s">
        <v>66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1" t="s">
        <v>68</v>
      </c>
      <c r="B17" s="9" t="s">
        <v>69</v>
      </c>
      <c r="C17" s="13">
        <f>SUM(C19,C21,C23,C25,C27)</f>
        <v>0</v>
      </c>
      <c r="D17" s="13">
        <f aca="true" t="shared" si="0" ref="D17:Y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0</v>
      </c>
      <c r="Y17" s="13">
        <f t="shared" si="0"/>
        <v>0</v>
      </c>
    </row>
    <row r="18" spans="1:25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12" t="s">
        <v>71</v>
      </c>
      <c r="B19" s="9" t="s">
        <v>72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.75">
      <c r="A21" s="12" t="s">
        <v>73</v>
      </c>
      <c r="B21" s="9" t="s">
        <v>74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12" t="s">
        <v>75</v>
      </c>
      <c r="B23" s="9" t="s">
        <v>76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.75">
      <c r="A25" s="12" t="s">
        <v>77</v>
      </c>
      <c r="B25" s="9" t="s">
        <v>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>
      <c r="A27" s="12" t="s">
        <v>79</v>
      </c>
      <c r="B27" s="9" t="s">
        <v>80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30" customFormat="1" ht="34.2">
      <c r="A29" s="46" t="s">
        <v>81</v>
      </c>
      <c r="B29" s="52" t="s">
        <v>82</v>
      </c>
      <c r="C29" s="91">
        <f>SUM(C9,C17)</f>
        <v>0</v>
      </c>
      <c r="D29" s="91">
        <f aca="true" t="shared" si="1" ref="D29:Y29">SUM(D9,D17)</f>
        <v>0</v>
      </c>
      <c r="E29" s="91">
        <f t="shared" si="1"/>
        <v>0</v>
      </c>
      <c r="F29" s="91">
        <f t="shared" si="1"/>
        <v>0</v>
      </c>
      <c r="G29" s="91">
        <f t="shared" si="1"/>
        <v>0</v>
      </c>
      <c r="H29" s="91">
        <f t="shared" si="1"/>
        <v>1.2</v>
      </c>
      <c r="I29" s="91">
        <f t="shared" si="1"/>
        <v>0.1</v>
      </c>
      <c r="J29" s="91">
        <f t="shared" si="1"/>
        <v>0.9</v>
      </c>
      <c r="K29" s="91">
        <f t="shared" si="1"/>
        <v>1.1</v>
      </c>
      <c r="L29" s="91">
        <f t="shared" si="1"/>
        <v>0.1</v>
      </c>
      <c r="M29" s="91">
        <f t="shared" si="1"/>
        <v>0</v>
      </c>
      <c r="N29" s="91">
        <f t="shared" si="1"/>
        <v>0</v>
      </c>
      <c r="O29" s="91">
        <f t="shared" si="1"/>
        <v>0</v>
      </c>
      <c r="P29" s="91">
        <f t="shared" si="1"/>
        <v>48</v>
      </c>
      <c r="Q29" s="91">
        <f t="shared" si="1"/>
        <v>0.1</v>
      </c>
      <c r="R29" s="91">
        <f t="shared" si="1"/>
        <v>0</v>
      </c>
      <c r="S29" s="91">
        <f t="shared" si="1"/>
        <v>0</v>
      </c>
      <c r="T29" s="91">
        <f t="shared" si="1"/>
        <v>0</v>
      </c>
      <c r="U29" s="91">
        <f t="shared" si="1"/>
        <v>22</v>
      </c>
      <c r="V29" s="91">
        <f t="shared" si="1"/>
        <v>3</v>
      </c>
      <c r="W29" s="91">
        <f t="shared" si="1"/>
        <v>1</v>
      </c>
      <c r="X29" s="91">
        <f t="shared" si="1"/>
        <v>0</v>
      </c>
      <c r="Y29" s="91">
        <f t="shared" si="1"/>
        <v>0</v>
      </c>
    </row>
    <row r="30" spans="1:25" s="30" customFormat="1" ht="12.75">
      <c r="A30" s="46"/>
      <c r="B30" s="5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7" ht="12.75">
      <c r="A31" s="11" t="s">
        <v>83</v>
      </c>
      <c r="B31" s="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72"/>
      <c r="AA31" s="53"/>
    </row>
    <row r="32" spans="1:27" ht="22.8">
      <c r="A32" s="74" t="s">
        <v>84</v>
      </c>
      <c r="B32" s="51" t="s">
        <v>85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9</v>
      </c>
      <c r="I32" s="79">
        <v>9</v>
      </c>
      <c r="J32" s="79">
        <v>9</v>
      </c>
      <c r="K32" s="79">
        <v>9</v>
      </c>
      <c r="L32" s="79">
        <v>9</v>
      </c>
      <c r="M32" s="79">
        <v>0</v>
      </c>
      <c r="N32" s="79">
        <v>0</v>
      </c>
      <c r="O32" s="79">
        <v>0</v>
      </c>
      <c r="P32" s="79">
        <v>9</v>
      </c>
      <c r="Q32" s="79">
        <v>9</v>
      </c>
      <c r="R32" s="79">
        <v>0</v>
      </c>
      <c r="S32" s="79">
        <v>0</v>
      </c>
      <c r="T32" s="79">
        <v>0</v>
      </c>
      <c r="U32" s="79">
        <v>9</v>
      </c>
      <c r="V32" s="79">
        <v>9</v>
      </c>
      <c r="W32" s="79">
        <v>9</v>
      </c>
      <c r="X32" s="79">
        <v>0</v>
      </c>
      <c r="Y32" s="79">
        <v>0</v>
      </c>
      <c r="Z32" s="73"/>
      <c r="AA32" s="53"/>
    </row>
  </sheetData>
  <sheetProtection password="C19A" sheet="1" objects="1" scenarios="1" selectLockedCells="1"/>
  <mergeCells count="27">
    <mergeCell ref="C4:D4"/>
    <mergeCell ref="E4:G4"/>
    <mergeCell ref="E5:E6"/>
    <mergeCell ref="F5:F6"/>
    <mergeCell ref="G5:G6"/>
    <mergeCell ref="K5:O5"/>
    <mergeCell ref="W5:W6"/>
    <mergeCell ref="U4:W4"/>
    <mergeCell ref="U5:U6"/>
    <mergeCell ref="V5:V6"/>
    <mergeCell ref="T4:T6"/>
    <mergeCell ref="A3:A6"/>
    <mergeCell ref="B3:B6"/>
    <mergeCell ref="C5:C6"/>
    <mergeCell ref="P4:P6"/>
    <mergeCell ref="C3:Y3"/>
    <mergeCell ref="D5:D6"/>
    <mergeCell ref="H5:H6"/>
    <mergeCell ref="H4:O4"/>
    <mergeCell ref="X4:Y4"/>
    <mergeCell ref="X5:X6"/>
    <mergeCell ref="Y5:Y6"/>
    <mergeCell ref="Q4:S4"/>
    <mergeCell ref="Q5:Q6"/>
    <mergeCell ref="R5:R6"/>
    <mergeCell ref="S5:S6"/>
    <mergeCell ref="I5:J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31"/>
  <sheetViews>
    <sheetView tabSelected="1" zoomScale="90" zoomScaleNormal="90" workbookViewId="0" topLeftCell="T1">
      <selection activeCell="AB8" sqref="AB8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7.125" style="1" customWidth="1"/>
    <col min="4" max="4" width="13.625" style="1" customWidth="1"/>
    <col min="5" max="5" width="11.125" style="1" customWidth="1"/>
    <col min="6" max="6" width="11.625" style="1" customWidth="1"/>
    <col min="7" max="7" width="12.50390625" style="1" customWidth="1"/>
    <col min="8" max="8" width="15.50390625" style="1" customWidth="1"/>
    <col min="9" max="9" width="14.125" style="1" customWidth="1"/>
    <col min="10" max="10" width="13.875" style="1" customWidth="1"/>
    <col min="11" max="11" width="14.625" style="1" customWidth="1"/>
    <col min="12" max="12" width="12.625" style="0" customWidth="1"/>
    <col min="13" max="13" width="13.625" style="0" customWidth="1"/>
    <col min="14" max="14" width="11.625" style="0" customWidth="1"/>
    <col min="15" max="15" width="12.625" style="0" customWidth="1"/>
    <col min="16" max="16" width="14.375" style="0" customWidth="1"/>
    <col min="17" max="17" width="15.00390625" style="0" customWidth="1"/>
    <col min="18" max="18" width="13.50390625" style="0" customWidth="1"/>
    <col min="19" max="19" width="15.50390625" style="0" customWidth="1"/>
    <col min="20" max="20" width="13.50390625" style="0" customWidth="1"/>
    <col min="21" max="21" width="11.00390625" style="0" customWidth="1"/>
    <col min="22" max="22" width="10.00390625" style="0" customWidth="1"/>
    <col min="23" max="23" width="14.625" style="0" customWidth="1"/>
    <col min="24" max="24" width="17.50390625" style="0" customWidth="1"/>
    <col min="25" max="25" width="13.375" style="0" customWidth="1"/>
    <col min="26" max="26" width="14.50390625" style="0" customWidth="1"/>
    <col min="27" max="27" width="15.50390625" style="0" customWidth="1"/>
    <col min="28" max="28" width="13.50390625" style="0" customWidth="1"/>
    <col min="29" max="29" width="10.625" style="0" customWidth="1"/>
    <col min="30" max="30" width="10.875" style="0" customWidth="1"/>
    <col min="31" max="31" width="14.625" style="0" customWidth="1"/>
    <col min="32" max="32" width="15.00390625" style="0" customWidth="1"/>
    <col min="33" max="33" width="13.375" style="0" customWidth="1"/>
    <col min="34" max="34" width="14.50390625" style="0" customWidth="1"/>
  </cols>
  <sheetData>
    <row r="2" spans="1:34" s="17" customFormat="1" ht="14.25" customHeight="1">
      <c r="A2" s="143" t="s">
        <v>19</v>
      </c>
      <c r="B2" s="146" t="s">
        <v>20</v>
      </c>
      <c r="C2" s="166" t="s">
        <v>114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</row>
    <row r="3" spans="1:34" s="32" customFormat="1" ht="15" customHeight="1">
      <c r="A3" s="144"/>
      <c r="B3" s="147"/>
      <c r="C3" s="135" t="s">
        <v>115</v>
      </c>
      <c r="D3" s="135"/>
      <c r="E3" s="135"/>
      <c r="F3" s="135"/>
      <c r="G3" s="135"/>
      <c r="H3" s="135"/>
      <c r="I3" s="135"/>
      <c r="J3" s="135"/>
      <c r="K3" s="135" t="s">
        <v>116</v>
      </c>
      <c r="L3" s="135"/>
      <c r="M3" s="135"/>
      <c r="N3" s="135"/>
      <c r="O3" s="135"/>
      <c r="P3" s="135"/>
      <c r="Q3" s="135"/>
      <c r="R3" s="135"/>
      <c r="S3" s="135" t="s">
        <v>117</v>
      </c>
      <c r="T3" s="135"/>
      <c r="U3" s="135"/>
      <c r="V3" s="135"/>
      <c r="W3" s="135"/>
      <c r="X3" s="135"/>
      <c r="Y3" s="135"/>
      <c r="Z3" s="135"/>
      <c r="AA3" s="137" t="s">
        <v>118</v>
      </c>
      <c r="AB3" s="137"/>
      <c r="AC3" s="137"/>
      <c r="AD3" s="137"/>
      <c r="AE3" s="137"/>
      <c r="AF3" s="137"/>
      <c r="AG3" s="137"/>
      <c r="AH3" s="137"/>
    </row>
    <row r="4" spans="1:34" s="2" customFormat="1" ht="39" customHeight="1">
      <c r="A4" s="144"/>
      <c r="B4" s="147"/>
      <c r="C4" s="160" t="s">
        <v>119</v>
      </c>
      <c r="D4" s="162" t="s">
        <v>70</v>
      </c>
      <c r="E4" s="164"/>
      <c r="F4" s="164"/>
      <c r="G4" s="163"/>
      <c r="H4" s="160" t="s">
        <v>120</v>
      </c>
      <c r="I4" s="162" t="s">
        <v>121</v>
      </c>
      <c r="J4" s="163"/>
      <c r="K4" s="160" t="s">
        <v>122</v>
      </c>
      <c r="L4" s="162" t="s">
        <v>70</v>
      </c>
      <c r="M4" s="164"/>
      <c r="N4" s="164"/>
      <c r="O4" s="163"/>
      <c r="P4" s="160" t="s">
        <v>123</v>
      </c>
      <c r="Q4" s="162" t="s">
        <v>124</v>
      </c>
      <c r="R4" s="163"/>
      <c r="S4" s="160" t="s">
        <v>125</v>
      </c>
      <c r="T4" s="162" t="s">
        <v>70</v>
      </c>
      <c r="U4" s="164"/>
      <c r="V4" s="164"/>
      <c r="W4" s="163"/>
      <c r="X4" s="160" t="s">
        <v>126</v>
      </c>
      <c r="Y4" s="162" t="s">
        <v>127</v>
      </c>
      <c r="Z4" s="163"/>
      <c r="AA4" s="160" t="s">
        <v>128</v>
      </c>
      <c r="AB4" s="162" t="s">
        <v>70</v>
      </c>
      <c r="AC4" s="164"/>
      <c r="AD4" s="164"/>
      <c r="AE4" s="163"/>
      <c r="AF4" s="160" t="s">
        <v>129</v>
      </c>
      <c r="AG4" s="162" t="s">
        <v>130</v>
      </c>
      <c r="AH4" s="163"/>
    </row>
    <row r="5" spans="1:34" s="2" customFormat="1" ht="93.75" customHeight="1">
      <c r="A5" s="145"/>
      <c r="B5" s="148"/>
      <c r="C5" s="161"/>
      <c r="D5" s="89" t="s">
        <v>131</v>
      </c>
      <c r="E5" s="89" t="s">
        <v>132</v>
      </c>
      <c r="F5" s="89" t="s">
        <v>133</v>
      </c>
      <c r="G5" s="89" t="s">
        <v>134</v>
      </c>
      <c r="H5" s="165"/>
      <c r="I5" s="89" t="s">
        <v>135</v>
      </c>
      <c r="J5" s="89" t="s">
        <v>136</v>
      </c>
      <c r="K5" s="161"/>
      <c r="L5" s="89" t="s">
        <v>131</v>
      </c>
      <c r="M5" s="89" t="s">
        <v>137</v>
      </c>
      <c r="N5" s="89" t="s">
        <v>133</v>
      </c>
      <c r="O5" s="89" t="s">
        <v>134</v>
      </c>
      <c r="P5" s="165"/>
      <c r="Q5" s="89" t="s">
        <v>135</v>
      </c>
      <c r="R5" s="89" t="s">
        <v>136</v>
      </c>
      <c r="S5" s="161"/>
      <c r="T5" s="89" t="s">
        <v>131</v>
      </c>
      <c r="U5" s="89" t="s">
        <v>132</v>
      </c>
      <c r="V5" s="89" t="s">
        <v>133</v>
      </c>
      <c r="W5" s="89" t="s">
        <v>134</v>
      </c>
      <c r="X5" s="165"/>
      <c r="Y5" s="89" t="s">
        <v>135</v>
      </c>
      <c r="Z5" s="89" t="s">
        <v>136</v>
      </c>
      <c r="AA5" s="161"/>
      <c r="AB5" s="89" t="s">
        <v>131</v>
      </c>
      <c r="AC5" s="89" t="s">
        <v>132</v>
      </c>
      <c r="AD5" s="89" t="s">
        <v>133</v>
      </c>
      <c r="AE5" s="89" t="s">
        <v>134</v>
      </c>
      <c r="AF5" s="165"/>
      <c r="AG5" s="89" t="s">
        <v>135</v>
      </c>
      <c r="AH5" s="89" t="s">
        <v>136</v>
      </c>
    </row>
    <row r="6" spans="1:34" s="18" customFormat="1" ht="12.75">
      <c r="A6" s="15" t="s">
        <v>57</v>
      </c>
      <c r="B6" s="7" t="s">
        <v>58</v>
      </c>
      <c r="C6" s="15">
        <v>50</v>
      </c>
      <c r="D6" s="15">
        <v>51</v>
      </c>
      <c r="E6" s="15">
        <v>52</v>
      </c>
      <c r="F6" s="15">
        <v>53</v>
      </c>
      <c r="G6" s="15">
        <v>54</v>
      </c>
      <c r="H6" s="15">
        <v>55</v>
      </c>
      <c r="I6" s="15">
        <v>56</v>
      </c>
      <c r="J6" s="15">
        <v>57</v>
      </c>
      <c r="K6" s="15">
        <v>58</v>
      </c>
      <c r="L6" s="15">
        <v>59</v>
      </c>
      <c r="M6" s="15">
        <v>60</v>
      </c>
      <c r="N6" s="15">
        <v>61</v>
      </c>
      <c r="O6" s="15">
        <v>62</v>
      </c>
      <c r="P6" s="15">
        <v>63</v>
      </c>
      <c r="Q6" s="15">
        <v>64</v>
      </c>
      <c r="R6" s="15">
        <v>65</v>
      </c>
      <c r="S6" s="15">
        <v>66</v>
      </c>
      <c r="T6" s="15">
        <v>67</v>
      </c>
      <c r="U6" s="15">
        <v>68</v>
      </c>
      <c r="V6" s="15">
        <v>69</v>
      </c>
      <c r="W6" s="15">
        <v>70</v>
      </c>
      <c r="X6" s="15">
        <v>71</v>
      </c>
      <c r="Y6" s="15">
        <v>72</v>
      </c>
      <c r="Z6" s="15">
        <v>73</v>
      </c>
      <c r="AA6" s="15">
        <v>74</v>
      </c>
      <c r="AB6" s="15">
        <v>75</v>
      </c>
      <c r="AC6" s="15">
        <v>76</v>
      </c>
      <c r="AD6" s="15">
        <v>77</v>
      </c>
      <c r="AE6" s="15">
        <v>78</v>
      </c>
      <c r="AF6" s="15">
        <v>79</v>
      </c>
      <c r="AG6" s="15">
        <v>80</v>
      </c>
      <c r="AH6" s="15">
        <v>81</v>
      </c>
    </row>
    <row r="7" spans="1:34" ht="12.75">
      <c r="A7" s="6"/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11" t="s">
        <v>59</v>
      </c>
      <c r="B8" s="9" t="s">
        <v>60</v>
      </c>
      <c r="C8" s="78">
        <v>1.94</v>
      </c>
      <c r="D8" s="78">
        <v>1.9</v>
      </c>
      <c r="E8" s="78">
        <v>0.03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7.38</v>
      </c>
      <c r="L8" s="78">
        <v>7.38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108.64</v>
      </c>
      <c r="T8" s="78">
        <v>107.66</v>
      </c>
      <c r="U8" s="78">
        <v>0.26</v>
      </c>
      <c r="V8" s="78">
        <v>0</v>
      </c>
      <c r="W8" s="78">
        <v>0.72</v>
      </c>
      <c r="X8" s="78">
        <v>0</v>
      </c>
      <c r="Y8" s="78">
        <v>0</v>
      </c>
      <c r="Z8" s="78">
        <v>0.13</v>
      </c>
      <c r="AA8" s="78">
        <v>0.01</v>
      </c>
      <c r="AB8" s="78">
        <v>0.01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</row>
    <row r="9" spans="1:34" ht="12.75">
      <c r="A9" s="11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2.75">
      <c r="A10" s="12" t="s">
        <v>61</v>
      </c>
      <c r="B10" s="9" t="s">
        <v>62</v>
      </c>
      <c r="C10" s="78">
        <v>0.5</v>
      </c>
      <c r="D10" s="78">
        <v>0.5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0.76</v>
      </c>
      <c r="L10" s="78">
        <v>0.76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11.64</v>
      </c>
      <c r="T10" s="78">
        <v>11.56</v>
      </c>
      <c r="U10" s="78">
        <v>0.01</v>
      </c>
      <c r="V10" s="78">
        <v>0</v>
      </c>
      <c r="W10" s="78">
        <v>0.07</v>
      </c>
      <c r="X10" s="78">
        <v>0</v>
      </c>
      <c r="Y10" s="78">
        <v>0</v>
      </c>
      <c r="Z10" s="78">
        <v>0.07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</row>
    <row r="11" spans="1:34" ht="12.75">
      <c r="A11" s="11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>
      <c r="A12" s="11" t="s">
        <v>63</v>
      </c>
      <c r="B12" s="9" t="s">
        <v>64</v>
      </c>
      <c r="C12" s="78">
        <v>0.82</v>
      </c>
      <c r="D12" s="78">
        <v>0.82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5.17</v>
      </c>
      <c r="L12" s="78">
        <v>5.17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66.14</v>
      </c>
      <c r="T12" s="78">
        <v>66.03</v>
      </c>
      <c r="U12" s="78">
        <v>0.01</v>
      </c>
      <c r="V12" s="78">
        <v>0</v>
      </c>
      <c r="W12" s="78">
        <v>0.1</v>
      </c>
      <c r="X12" s="78">
        <v>0</v>
      </c>
      <c r="Y12" s="78">
        <v>0</v>
      </c>
      <c r="Z12" s="78">
        <v>0.03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</row>
    <row r="13" spans="1:34" ht="12.75">
      <c r="A13" s="11"/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2.75">
      <c r="A14" s="12" t="s">
        <v>61</v>
      </c>
      <c r="B14" s="9" t="s">
        <v>66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ht="12.75">
      <c r="A15" s="11" t="s">
        <v>67</v>
      </c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2.75">
      <c r="A16" s="11" t="s">
        <v>68</v>
      </c>
      <c r="B16" s="9" t="s">
        <v>69</v>
      </c>
      <c r="C16" s="13">
        <f>SUM(C18,C20,C22,C24,C26)</f>
        <v>0</v>
      </c>
      <c r="D16" s="13">
        <f aca="true" t="shared" si="0" ref="D16:AH16">SUM(D18,D20,D22,D24,D26)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13">
        <f t="shared" si="0"/>
        <v>0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3">
        <f t="shared" si="0"/>
        <v>0</v>
      </c>
      <c r="AB16" s="13">
        <f t="shared" si="0"/>
        <v>0</v>
      </c>
      <c r="AC16" s="13">
        <f t="shared" si="0"/>
        <v>0</v>
      </c>
      <c r="AD16" s="13">
        <f t="shared" si="0"/>
        <v>0</v>
      </c>
      <c r="AE16" s="13">
        <f t="shared" si="0"/>
        <v>0</v>
      </c>
      <c r="AF16" s="13">
        <f t="shared" si="0"/>
        <v>0</v>
      </c>
      <c r="AG16" s="13">
        <f t="shared" si="0"/>
        <v>0</v>
      </c>
      <c r="AH16" s="13">
        <f t="shared" si="0"/>
        <v>0</v>
      </c>
    </row>
    <row r="17" spans="1:34" ht="12.75">
      <c r="A17" s="4" t="s">
        <v>70</v>
      </c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2.75">
      <c r="A18" s="12" t="s">
        <v>71</v>
      </c>
      <c r="B18" s="9" t="s">
        <v>72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ht="12.75">
      <c r="A19" s="4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2.75">
      <c r="A20" s="12" t="s">
        <v>73</v>
      </c>
      <c r="B20" s="9" t="s">
        <v>74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ht="12.75">
      <c r="A21" s="11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2.75">
      <c r="A22" s="12" t="s">
        <v>75</v>
      </c>
      <c r="B22" s="9" t="s">
        <v>76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ht="12.75">
      <c r="A23" s="11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2.75">
      <c r="A24" s="12" t="s">
        <v>77</v>
      </c>
      <c r="B24" s="9" t="s">
        <v>78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ht="12.75">
      <c r="A25" s="11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.75">
      <c r="A26" s="12" t="s">
        <v>79</v>
      </c>
      <c r="B26" s="9" t="s">
        <v>80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</row>
    <row r="27" spans="1:34" ht="12.75">
      <c r="A27" s="11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4.2">
      <c r="A28" s="46" t="s">
        <v>81</v>
      </c>
      <c r="B28" s="52" t="s">
        <v>82</v>
      </c>
      <c r="C28" s="91">
        <f>SUM(C8,C16)</f>
        <v>1.94</v>
      </c>
      <c r="D28" s="91">
        <f aca="true" t="shared" si="1" ref="D28:AH28">SUM(D8,D16)</f>
        <v>1.9</v>
      </c>
      <c r="E28" s="91">
        <f t="shared" si="1"/>
        <v>0.03</v>
      </c>
      <c r="F28" s="91">
        <f t="shared" si="1"/>
        <v>0</v>
      </c>
      <c r="G28" s="91">
        <f t="shared" si="1"/>
        <v>0</v>
      </c>
      <c r="H28" s="91">
        <f t="shared" si="1"/>
        <v>0</v>
      </c>
      <c r="I28" s="91">
        <f t="shared" si="1"/>
        <v>0</v>
      </c>
      <c r="J28" s="91">
        <f t="shared" si="1"/>
        <v>0</v>
      </c>
      <c r="K28" s="91">
        <f t="shared" si="1"/>
        <v>7.38</v>
      </c>
      <c r="L28" s="91">
        <f t="shared" si="1"/>
        <v>7.38</v>
      </c>
      <c r="M28" s="91">
        <f t="shared" si="1"/>
        <v>0</v>
      </c>
      <c r="N28" s="91">
        <f t="shared" si="1"/>
        <v>0</v>
      </c>
      <c r="O28" s="91">
        <f t="shared" si="1"/>
        <v>0</v>
      </c>
      <c r="P28" s="91">
        <f t="shared" si="1"/>
        <v>0</v>
      </c>
      <c r="Q28" s="91">
        <f t="shared" si="1"/>
        <v>0</v>
      </c>
      <c r="R28" s="91">
        <f t="shared" si="1"/>
        <v>0</v>
      </c>
      <c r="S28" s="91">
        <f t="shared" si="1"/>
        <v>108.64</v>
      </c>
      <c r="T28" s="91">
        <f t="shared" si="1"/>
        <v>107.66</v>
      </c>
      <c r="U28" s="91">
        <f t="shared" si="1"/>
        <v>0.26</v>
      </c>
      <c r="V28" s="91">
        <f t="shared" si="1"/>
        <v>0</v>
      </c>
      <c r="W28" s="91">
        <f t="shared" si="1"/>
        <v>0.72</v>
      </c>
      <c r="X28" s="91">
        <f t="shared" si="1"/>
        <v>0</v>
      </c>
      <c r="Y28" s="91">
        <f t="shared" si="1"/>
        <v>0</v>
      </c>
      <c r="Z28" s="91">
        <f t="shared" si="1"/>
        <v>0.13</v>
      </c>
      <c r="AA28" s="91">
        <f t="shared" si="1"/>
        <v>0.01</v>
      </c>
      <c r="AB28" s="91">
        <f t="shared" si="1"/>
        <v>0.01</v>
      </c>
      <c r="AC28" s="91">
        <f t="shared" si="1"/>
        <v>0</v>
      </c>
      <c r="AD28" s="91">
        <f t="shared" si="1"/>
        <v>0</v>
      </c>
      <c r="AE28" s="91">
        <f t="shared" si="1"/>
        <v>0</v>
      </c>
      <c r="AF28" s="91">
        <f t="shared" si="1"/>
        <v>0</v>
      </c>
      <c r="AG28" s="91">
        <f t="shared" si="1"/>
        <v>0</v>
      </c>
      <c r="AH28" s="91">
        <f t="shared" si="1"/>
        <v>0</v>
      </c>
    </row>
    <row r="29" spans="1:34" ht="12.75">
      <c r="A29" s="46"/>
      <c r="B29" s="5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ht="12.75">
      <c r="A30" s="11" t="s">
        <v>83</v>
      </c>
      <c r="B30" s="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22.8">
      <c r="A31" s="74" t="s">
        <v>84</v>
      </c>
      <c r="B31" s="51" t="s">
        <v>85</v>
      </c>
      <c r="C31" s="79">
        <v>9</v>
      </c>
      <c r="D31" s="79">
        <v>9</v>
      </c>
      <c r="E31" s="79">
        <v>9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9</v>
      </c>
      <c r="L31" s="79">
        <v>9</v>
      </c>
      <c r="M31" s="79">
        <v>0</v>
      </c>
      <c r="N31" s="79">
        <v>0</v>
      </c>
      <c r="O31" s="79">
        <v>9</v>
      </c>
      <c r="P31" s="79">
        <v>0</v>
      </c>
      <c r="Q31" s="79"/>
      <c r="R31" s="79">
        <v>0</v>
      </c>
      <c r="S31" s="79">
        <v>9</v>
      </c>
      <c r="T31" s="79">
        <v>9</v>
      </c>
      <c r="U31" s="79">
        <v>9</v>
      </c>
      <c r="V31" s="79">
        <v>0</v>
      </c>
      <c r="W31" s="79">
        <v>9</v>
      </c>
      <c r="X31" s="79">
        <v>0</v>
      </c>
      <c r="Y31" s="79">
        <v>0</v>
      </c>
      <c r="Z31" s="79">
        <v>9</v>
      </c>
      <c r="AA31" s="79">
        <v>9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</row>
  </sheetData>
  <sheetProtection password="C19A" sheet="1" objects="1" scenarios="1" selectLockedCells="1"/>
  <mergeCells count="23">
    <mergeCell ref="C2:AH2"/>
    <mergeCell ref="A2:A5"/>
    <mergeCell ref="B2:B5"/>
    <mergeCell ref="C3:J3"/>
    <mergeCell ref="P4:P5"/>
    <mergeCell ref="Q4:R4"/>
    <mergeCell ref="K3:R3"/>
    <mergeCell ref="AA3:AH3"/>
    <mergeCell ref="AB4:AE4"/>
    <mergeCell ref="AF4:AF5"/>
    <mergeCell ref="AG4:AH4"/>
    <mergeCell ref="X4:X5"/>
    <mergeCell ref="Y4:Z4"/>
    <mergeCell ref="AA4:AA5"/>
    <mergeCell ref="K4:K5"/>
    <mergeCell ref="L4:O4"/>
    <mergeCell ref="S3:Z3"/>
    <mergeCell ref="C4:C5"/>
    <mergeCell ref="I4:J4"/>
    <mergeCell ref="D4:G4"/>
    <mergeCell ref="H4:H5"/>
    <mergeCell ref="S4:S5"/>
    <mergeCell ref="T4:W4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1"/>
  <sheetViews>
    <sheetView zoomScale="90" zoomScaleNormal="90" workbookViewId="0" topLeftCell="W1">
      <selection activeCell="AE8" sqref="AE8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0.375" style="68" customWidth="1"/>
    <col min="4" max="4" width="10.50390625" style="68" customWidth="1"/>
    <col min="5" max="5" width="14.00390625" style="68" customWidth="1"/>
    <col min="6" max="6" width="13.50390625" style="68" customWidth="1"/>
    <col min="7" max="8" width="12.00390625" style="10" customWidth="1"/>
    <col min="9" max="9" width="12.50390625" style="10" customWidth="1"/>
    <col min="10" max="10" width="13.875" style="10" customWidth="1"/>
    <col min="11" max="11" width="12.875" style="10" customWidth="1"/>
    <col min="12" max="12" width="12.50390625" style="10" customWidth="1"/>
    <col min="13" max="13" width="13.50390625" style="1" customWidth="1"/>
    <col min="14" max="14" width="13.625" style="1" customWidth="1"/>
    <col min="15" max="15" width="15.125" style="1" customWidth="1"/>
    <col min="16" max="16" width="14.50390625" style="1" customWidth="1"/>
    <col min="17" max="17" width="12.50390625" style="1" customWidth="1"/>
    <col min="18" max="18" width="17.50390625" style="1" customWidth="1"/>
    <col min="19" max="19" width="12.125" style="1" customWidth="1"/>
    <col min="20" max="20" width="18.00390625" style="1" customWidth="1"/>
    <col min="21" max="21" width="13.00390625" style="1" customWidth="1"/>
    <col min="22" max="22" width="13.875" style="1" customWidth="1"/>
    <col min="23" max="23" width="14.50390625" style="1" customWidth="1"/>
    <col min="24" max="24" width="13.125" style="1" customWidth="1"/>
    <col min="25" max="25" width="12.50390625" style="1" customWidth="1"/>
    <col min="26" max="26" width="18.375" style="1" customWidth="1"/>
    <col min="27" max="27" width="12.875" style="1" customWidth="1"/>
    <col min="28" max="28" width="19.50390625" style="1" customWidth="1"/>
    <col min="29" max="29" width="12.625" style="1" customWidth="1"/>
    <col min="30" max="30" width="14.375" style="1" customWidth="1"/>
    <col min="31" max="31" width="13.625" style="1" customWidth="1"/>
    <col min="32" max="32" width="13.50390625" style="1" customWidth="1"/>
    <col min="33" max="33" width="12.50390625" style="1" customWidth="1"/>
    <col min="34" max="34" width="18.375" style="1" customWidth="1"/>
    <col min="35" max="35" width="12.875" style="1" customWidth="1"/>
    <col min="36" max="36" width="20.125" style="1" customWidth="1"/>
  </cols>
  <sheetData>
    <row r="2" spans="1:36" s="17" customFormat="1" ht="14.25" customHeight="1">
      <c r="A2" s="143" t="s">
        <v>19</v>
      </c>
      <c r="B2" s="146" t="s">
        <v>20</v>
      </c>
      <c r="C2" s="166" t="s">
        <v>138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8"/>
    </row>
    <row r="3" spans="1:36" s="32" customFormat="1" ht="15" customHeight="1">
      <c r="A3" s="144"/>
      <c r="B3" s="147"/>
      <c r="C3" s="171" t="s">
        <v>139</v>
      </c>
      <c r="D3" s="172"/>
      <c r="E3" s="172"/>
      <c r="F3" s="172"/>
      <c r="G3" s="172"/>
      <c r="H3" s="172"/>
      <c r="I3" s="172"/>
      <c r="J3" s="172"/>
      <c r="K3" s="172"/>
      <c r="L3" s="172"/>
      <c r="M3" s="132" t="s">
        <v>140</v>
      </c>
      <c r="N3" s="142"/>
      <c r="O3" s="142"/>
      <c r="P3" s="142"/>
      <c r="Q3" s="142"/>
      <c r="R3" s="142"/>
      <c r="S3" s="142"/>
      <c r="T3" s="133"/>
      <c r="U3" s="132" t="s">
        <v>141</v>
      </c>
      <c r="V3" s="142"/>
      <c r="W3" s="142"/>
      <c r="X3" s="142"/>
      <c r="Y3" s="142"/>
      <c r="Z3" s="142"/>
      <c r="AA3" s="142"/>
      <c r="AB3" s="133"/>
      <c r="AC3" s="132" t="s">
        <v>142</v>
      </c>
      <c r="AD3" s="142"/>
      <c r="AE3" s="142"/>
      <c r="AF3" s="142"/>
      <c r="AG3" s="142"/>
      <c r="AH3" s="142"/>
      <c r="AI3" s="142"/>
      <c r="AJ3" s="133"/>
    </row>
    <row r="4" spans="1:36" s="2" customFormat="1" ht="51" customHeight="1">
      <c r="A4" s="144"/>
      <c r="B4" s="147"/>
      <c r="C4" s="173" t="s">
        <v>143</v>
      </c>
      <c r="D4" s="173" t="s">
        <v>144</v>
      </c>
      <c r="E4" s="173" t="s">
        <v>145</v>
      </c>
      <c r="F4" s="173" t="s">
        <v>146</v>
      </c>
      <c r="G4" s="169" t="s">
        <v>147</v>
      </c>
      <c r="H4" s="169" t="s">
        <v>148</v>
      </c>
      <c r="I4" s="169" t="s">
        <v>149</v>
      </c>
      <c r="J4" s="169" t="s">
        <v>150</v>
      </c>
      <c r="K4" s="169" t="s">
        <v>151</v>
      </c>
      <c r="L4" s="169" t="s">
        <v>152</v>
      </c>
      <c r="M4" s="153" t="s">
        <v>153</v>
      </c>
      <c r="N4" s="153"/>
      <c r="O4" s="175" t="s">
        <v>154</v>
      </c>
      <c r="P4" s="175"/>
      <c r="Q4" s="175" t="s">
        <v>155</v>
      </c>
      <c r="R4" s="175"/>
      <c r="S4" s="176" t="s">
        <v>156</v>
      </c>
      <c r="T4" s="177"/>
      <c r="U4" s="153" t="s">
        <v>153</v>
      </c>
      <c r="V4" s="153"/>
      <c r="W4" s="175" t="s">
        <v>154</v>
      </c>
      <c r="X4" s="175"/>
      <c r="Y4" s="175" t="s">
        <v>155</v>
      </c>
      <c r="Z4" s="175"/>
      <c r="AA4" s="176" t="s">
        <v>156</v>
      </c>
      <c r="AB4" s="177"/>
      <c r="AC4" s="153" t="s">
        <v>153</v>
      </c>
      <c r="AD4" s="153"/>
      <c r="AE4" s="175" t="s">
        <v>154</v>
      </c>
      <c r="AF4" s="175"/>
      <c r="AG4" s="175" t="s">
        <v>155</v>
      </c>
      <c r="AH4" s="175"/>
      <c r="AI4" s="176" t="s">
        <v>156</v>
      </c>
      <c r="AJ4" s="177"/>
    </row>
    <row r="5" spans="1:36" s="2" customFormat="1" ht="87.75" customHeight="1">
      <c r="A5" s="145"/>
      <c r="B5" s="148"/>
      <c r="C5" s="174"/>
      <c r="D5" s="174"/>
      <c r="E5" s="174"/>
      <c r="F5" s="174"/>
      <c r="G5" s="170"/>
      <c r="H5" s="170"/>
      <c r="I5" s="170"/>
      <c r="J5" s="170"/>
      <c r="K5" s="170"/>
      <c r="L5" s="170"/>
      <c r="M5" s="92" t="s">
        <v>157</v>
      </c>
      <c r="N5" s="91" t="s">
        <v>158</v>
      </c>
      <c r="O5" s="89" t="s">
        <v>159</v>
      </c>
      <c r="P5" s="89" t="s">
        <v>160</v>
      </c>
      <c r="Q5" s="91" t="s">
        <v>161</v>
      </c>
      <c r="R5" s="91" t="s">
        <v>162</v>
      </c>
      <c r="S5" s="91" t="s">
        <v>161</v>
      </c>
      <c r="T5" s="91" t="s">
        <v>162</v>
      </c>
      <c r="U5" s="92" t="s">
        <v>157</v>
      </c>
      <c r="V5" s="91" t="s">
        <v>158</v>
      </c>
      <c r="W5" s="89" t="s">
        <v>159</v>
      </c>
      <c r="X5" s="89" t="s">
        <v>160</v>
      </c>
      <c r="Y5" s="91" t="s">
        <v>161</v>
      </c>
      <c r="Z5" s="91" t="s">
        <v>162</v>
      </c>
      <c r="AA5" s="91" t="s">
        <v>161</v>
      </c>
      <c r="AB5" s="91" t="s">
        <v>163</v>
      </c>
      <c r="AC5" s="92" t="s">
        <v>157</v>
      </c>
      <c r="AD5" s="91" t="s">
        <v>158</v>
      </c>
      <c r="AE5" s="89" t="s">
        <v>159</v>
      </c>
      <c r="AF5" s="89" t="s">
        <v>160</v>
      </c>
      <c r="AG5" s="91" t="s">
        <v>161</v>
      </c>
      <c r="AH5" s="91" t="s">
        <v>162</v>
      </c>
      <c r="AI5" s="91" t="s">
        <v>161</v>
      </c>
      <c r="AJ5" s="91" t="s">
        <v>163</v>
      </c>
    </row>
    <row r="6" spans="1:36" s="18" customFormat="1" ht="12.75">
      <c r="A6" s="15" t="s">
        <v>57</v>
      </c>
      <c r="B6" s="7" t="s">
        <v>58</v>
      </c>
      <c r="C6" s="75" t="s">
        <v>164</v>
      </c>
      <c r="D6" s="75" t="s">
        <v>165</v>
      </c>
      <c r="E6" s="75" t="s">
        <v>166</v>
      </c>
      <c r="F6" s="16" t="s">
        <v>167</v>
      </c>
      <c r="G6" s="15">
        <v>86</v>
      </c>
      <c r="H6" s="15">
        <v>87</v>
      </c>
      <c r="I6" s="15">
        <v>88</v>
      </c>
      <c r="J6" s="15">
        <v>89</v>
      </c>
      <c r="K6" s="15">
        <v>90</v>
      </c>
      <c r="L6" s="15">
        <v>91</v>
      </c>
      <c r="M6" s="15">
        <v>92</v>
      </c>
      <c r="N6" s="15">
        <v>93</v>
      </c>
      <c r="O6" s="15">
        <v>94</v>
      </c>
      <c r="P6" s="15">
        <v>95</v>
      </c>
      <c r="Q6" s="15">
        <v>96</v>
      </c>
      <c r="R6" s="15">
        <v>97</v>
      </c>
      <c r="S6" s="15">
        <v>98</v>
      </c>
      <c r="T6" s="15">
        <v>99</v>
      </c>
      <c r="U6" s="15">
        <v>100</v>
      </c>
      <c r="V6" s="15">
        <v>101</v>
      </c>
      <c r="W6" s="15">
        <v>102</v>
      </c>
      <c r="X6" s="15">
        <v>103</v>
      </c>
      <c r="Y6" s="15">
        <v>104</v>
      </c>
      <c r="Z6" s="15">
        <v>105</v>
      </c>
      <c r="AA6" s="15">
        <v>106</v>
      </c>
      <c r="AB6" s="15">
        <v>107</v>
      </c>
      <c r="AC6" s="15">
        <v>108</v>
      </c>
      <c r="AD6" s="15">
        <v>109</v>
      </c>
      <c r="AE6" s="15">
        <v>110</v>
      </c>
      <c r="AF6" s="15">
        <v>111</v>
      </c>
      <c r="AG6" s="15">
        <v>112</v>
      </c>
      <c r="AH6" s="15">
        <v>113</v>
      </c>
      <c r="AI6" s="15">
        <v>114</v>
      </c>
      <c r="AJ6" s="15">
        <v>115</v>
      </c>
    </row>
    <row r="7" spans="1:36" ht="12.75">
      <c r="A7" s="6"/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2.75">
      <c r="A8" s="11" t="s">
        <v>59</v>
      </c>
      <c r="B8" s="9" t="s">
        <v>60</v>
      </c>
      <c r="C8" s="78">
        <v>2</v>
      </c>
      <c r="D8" s="78">
        <v>1</v>
      </c>
      <c r="E8" s="78">
        <v>1</v>
      </c>
      <c r="F8" s="78">
        <v>0</v>
      </c>
      <c r="G8" s="78">
        <v>0</v>
      </c>
      <c r="H8" s="78">
        <v>0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0.01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0.07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</row>
    <row r="9" spans="1:36" ht="12.75">
      <c r="A9" s="11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2.75">
      <c r="A10" s="12" t="s">
        <v>61</v>
      </c>
      <c r="B10" s="9" t="s">
        <v>62</v>
      </c>
      <c r="C10" s="78">
        <v>1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</row>
    <row r="11" spans="1:36" ht="12.75">
      <c r="A11" s="11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2.75">
      <c r="A12" s="11" t="s">
        <v>63</v>
      </c>
      <c r="B12" s="9" t="s">
        <v>64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</row>
    <row r="13" spans="1:36" ht="12.75">
      <c r="A13" s="11"/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2.75">
      <c r="A14" s="12" t="s">
        <v>61</v>
      </c>
      <c r="B14" s="9" t="s">
        <v>66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6" ht="12.75">
      <c r="A15" s="11" t="s">
        <v>67</v>
      </c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2.75">
      <c r="A16" s="11" t="s">
        <v>68</v>
      </c>
      <c r="B16" s="9" t="s">
        <v>69</v>
      </c>
      <c r="C16" s="13">
        <f>SUM(C18,C20,C22,C24,C26)</f>
        <v>0</v>
      </c>
      <c r="D16" s="13">
        <f aca="true" t="shared" si="0" ref="D16:AJ16">SUM(D18,D20,D22,D24,D26)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13">
        <f t="shared" si="0"/>
        <v>0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3">
        <f t="shared" si="0"/>
        <v>0</v>
      </c>
      <c r="AB16" s="13">
        <f t="shared" si="0"/>
        <v>0</v>
      </c>
      <c r="AC16" s="13">
        <f t="shared" si="0"/>
        <v>0</v>
      </c>
      <c r="AD16" s="13">
        <f t="shared" si="0"/>
        <v>0</v>
      </c>
      <c r="AE16" s="13">
        <f t="shared" si="0"/>
        <v>0</v>
      </c>
      <c r="AF16" s="13">
        <f t="shared" si="0"/>
        <v>0</v>
      </c>
      <c r="AG16" s="13">
        <f t="shared" si="0"/>
        <v>0</v>
      </c>
      <c r="AH16" s="13">
        <f t="shared" si="0"/>
        <v>0</v>
      </c>
      <c r="AI16" s="13">
        <f t="shared" si="0"/>
        <v>0</v>
      </c>
      <c r="AJ16" s="13">
        <f t="shared" si="0"/>
        <v>0</v>
      </c>
    </row>
    <row r="17" spans="1:36" ht="12.75">
      <c r="A17" s="4" t="s">
        <v>70</v>
      </c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2.75">
      <c r="A18" s="12" t="s">
        <v>71</v>
      </c>
      <c r="B18" s="9" t="s">
        <v>72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12.75">
      <c r="A19" s="4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2.75">
      <c r="A20" s="12" t="s">
        <v>73</v>
      </c>
      <c r="B20" s="9" t="s">
        <v>74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1:36" ht="12.75">
      <c r="A21" s="11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2.75">
      <c r="A22" s="12" t="s">
        <v>75</v>
      </c>
      <c r="B22" s="9" t="s">
        <v>76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ht="12.75">
      <c r="A23" s="11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2.75">
      <c r="A24" s="12" t="s">
        <v>77</v>
      </c>
      <c r="B24" s="9" t="s">
        <v>78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1:36" ht="12.75">
      <c r="A25" s="11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2.75">
      <c r="A26" s="12" t="s">
        <v>79</v>
      </c>
      <c r="B26" s="9" t="s">
        <v>80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</row>
    <row r="27" spans="1:36" ht="12.75">
      <c r="A27" s="11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34.2">
      <c r="A28" s="46" t="s">
        <v>81</v>
      </c>
      <c r="B28" s="52" t="s">
        <v>82</v>
      </c>
      <c r="C28" s="91">
        <f>SUM(C8,C16)</f>
        <v>2</v>
      </c>
      <c r="D28" s="91">
        <f aca="true" t="shared" si="1" ref="D28:AJ28">SUM(D8,D16)</f>
        <v>1</v>
      </c>
      <c r="E28" s="91">
        <f t="shared" si="1"/>
        <v>1</v>
      </c>
      <c r="F28" s="91">
        <f t="shared" si="1"/>
        <v>0</v>
      </c>
      <c r="G28" s="91">
        <f t="shared" si="1"/>
        <v>0</v>
      </c>
      <c r="H28" s="91">
        <f t="shared" si="1"/>
        <v>0</v>
      </c>
      <c r="I28" s="91">
        <f t="shared" si="1"/>
        <v>1</v>
      </c>
      <c r="J28" s="91">
        <f t="shared" si="1"/>
        <v>0</v>
      </c>
      <c r="K28" s="91">
        <f t="shared" si="1"/>
        <v>0</v>
      </c>
      <c r="L28" s="91">
        <f t="shared" si="1"/>
        <v>0</v>
      </c>
      <c r="M28" s="91">
        <f t="shared" si="1"/>
        <v>0</v>
      </c>
      <c r="N28" s="91">
        <f t="shared" si="1"/>
        <v>0</v>
      </c>
      <c r="O28" s="91">
        <f t="shared" si="1"/>
        <v>0.01</v>
      </c>
      <c r="P28" s="91">
        <f t="shared" si="1"/>
        <v>0</v>
      </c>
      <c r="Q28" s="91">
        <f t="shared" si="1"/>
        <v>0</v>
      </c>
      <c r="R28" s="91">
        <f t="shared" si="1"/>
        <v>0</v>
      </c>
      <c r="S28" s="91">
        <f t="shared" si="1"/>
        <v>0</v>
      </c>
      <c r="T28" s="91">
        <f t="shared" si="1"/>
        <v>0</v>
      </c>
      <c r="U28" s="91">
        <f t="shared" si="1"/>
        <v>0</v>
      </c>
      <c r="V28" s="91">
        <f t="shared" si="1"/>
        <v>0</v>
      </c>
      <c r="W28" s="91">
        <f t="shared" si="1"/>
        <v>0</v>
      </c>
      <c r="X28" s="91">
        <f t="shared" si="1"/>
        <v>0</v>
      </c>
      <c r="Y28" s="91">
        <f t="shared" si="1"/>
        <v>0</v>
      </c>
      <c r="Z28" s="91">
        <f t="shared" si="1"/>
        <v>0</v>
      </c>
      <c r="AA28" s="91">
        <f t="shared" si="1"/>
        <v>0</v>
      </c>
      <c r="AB28" s="91">
        <f t="shared" si="1"/>
        <v>0</v>
      </c>
      <c r="AC28" s="91">
        <f t="shared" si="1"/>
        <v>0</v>
      </c>
      <c r="AD28" s="91">
        <f t="shared" si="1"/>
        <v>0</v>
      </c>
      <c r="AE28" s="91">
        <f t="shared" si="1"/>
        <v>0.07</v>
      </c>
      <c r="AF28" s="91">
        <f t="shared" si="1"/>
        <v>0</v>
      </c>
      <c r="AG28" s="91">
        <f t="shared" si="1"/>
        <v>0</v>
      </c>
      <c r="AH28" s="91">
        <f t="shared" si="1"/>
        <v>0</v>
      </c>
      <c r="AI28" s="91">
        <f t="shared" si="1"/>
        <v>0</v>
      </c>
      <c r="AJ28" s="91">
        <f t="shared" si="1"/>
        <v>0</v>
      </c>
    </row>
    <row r="29" spans="1:36" ht="12.75">
      <c r="A29" s="46"/>
      <c r="B29" s="5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ht="12.75">
      <c r="A30" s="11" t="s">
        <v>83</v>
      </c>
      <c r="B30" s="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ht="22.8">
      <c r="A31" s="74" t="s">
        <v>84</v>
      </c>
      <c r="B31" s="51" t="s">
        <v>85</v>
      </c>
      <c r="C31" s="79">
        <v>9</v>
      </c>
      <c r="D31" s="79">
        <v>9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</row>
  </sheetData>
  <sheetProtection password="C19A" sheet="1" objects="1" scenarios="1" selectLockedCells="1"/>
  <mergeCells count="29">
    <mergeCell ref="A2:A5"/>
    <mergeCell ref="B2:B5"/>
    <mergeCell ref="C2:AJ2"/>
    <mergeCell ref="Q4:R4"/>
    <mergeCell ref="S4:T4"/>
    <mergeCell ref="M3:T3"/>
    <mergeCell ref="U4:V4"/>
    <mergeCell ref="W4:X4"/>
    <mergeCell ref="AC3:AJ3"/>
    <mergeCell ref="AC4:AD4"/>
    <mergeCell ref="AE4:AF4"/>
    <mergeCell ref="AG4:AH4"/>
    <mergeCell ref="AI4:AJ4"/>
    <mergeCell ref="G4:G5"/>
    <mergeCell ref="H4:H5"/>
    <mergeCell ref="I4:I5"/>
    <mergeCell ref="M4:N4"/>
    <mergeCell ref="O4:P4"/>
    <mergeCell ref="AA4:AB4"/>
    <mergeCell ref="Y4:Z4"/>
    <mergeCell ref="U3:AB3"/>
    <mergeCell ref="L4:L5"/>
    <mergeCell ref="K4:K5"/>
    <mergeCell ref="C3:L3"/>
    <mergeCell ref="D4:D5"/>
    <mergeCell ref="E4:E5"/>
    <mergeCell ref="F4:F5"/>
    <mergeCell ref="C4:C5"/>
    <mergeCell ref="J4:J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2"/>
  <sheetViews>
    <sheetView zoomScale="90" zoomScaleNormal="90" workbookViewId="0" topLeftCell="A1">
      <selection activeCell="H11" sqref="H11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0.00390625" style="10" customWidth="1"/>
    <col min="4" max="4" width="12.875" style="10" customWidth="1"/>
    <col min="5" max="5" width="10.375" style="10" customWidth="1"/>
    <col min="6" max="6" width="10.50390625" style="10" customWidth="1"/>
    <col min="7" max="7" width="14.50390625" style="10" customWidth="1"/>
    <col min="8" max="8" width="9.875" style="10" customWidth="1"/>
    <col min="9" max="9" width="16.125" style="10" customWidth="1"/>
    <col min="10" max="10" width="12.50390625" style="10" customWidth="1"/>
    <col min="11" max="11" width="11.50390625" style="1" customWidth="1"/>
    <col min="12" max="12" width="13.875" style="1" customWidth="1"/>
  </cols>
  <sheetData>
    <row r="2" spans="1:12" s="17" customFormat="1" ht="14.25" customHeight="1">
      <c r="A2" s="143" t="s">
        <v>19</v>
      </c>
      <c r="B2" s="146" t="s">
        <v>20</v>
      </c>
      <c r="C2" s="178" t="s">
        <v>168</v>
      </c>
      <c r="D2" s="178"/>
      <c r="E2" s="178"/>
      <c r="F2" s="178"/>
      <c r="G2" s="178"/>
      <c r="H2" s="178"/>
      <c r="I2" s="178"/>
      <c r="J2" s="178"/>
      <c r="K2" s="178"/>
      <c r="L2" s="178"/>
    </row>
    <row r="3" spans="1:12" s="32" customFormat="1" ht="53.25" customHeight="1">
      <c r="A3" s="144"/>
      <c r="B3" s="147"/>
      <c r="C3" s="182" t="s">
        <v>169</v>
      </c>
      <c r="D3" s="183"/>
      <c r="E3" s="183"/>
      <c r="F3" s="183"/>
      <c r="G3" s="184"/>
      <c r="H3" s="171" t="s">
        <v>170</v>
      </c>
      <c r="I3" s="172"/>
      <c r="J3" s="181"/>
      <c r="K3" s="137" t="s">
        <v>171</v>
      </c>
      <c r="L3" s="137"/>
    </row>
    <row r="4" spans="1:12" s="2" customFormat="1" ht="24.75" customHeight="1">
      <c r="A4" s="144"/>
      <c r="B4" s="147"/>
      <c r="C4" s="179" t="s">
        <v>101</v>
      </c>
      <c r="D4" s="179" t="s">
        <v>172</v>
      </c>
      <c r="E4" s="179"/>
      <c r="F4" s="179"/>
      <c r="G4" s="179" t="s">
        <v>173</v>
      </c>
      <c r="H4" s="169" t="s">
        <v>101</v>
      </c>
      <c r="I4" s="179" t="s">
        <v>174</v>
      </c>
      <c r="J4" s="179"/>
      <c r="K4" s="160" t="s">
        <v>101</v>
      </c>
      <c r="L4" s="160" t="s">
        <v>175</v>
      </c>
    </row>
    <row r="5" spans="1:12" s="2" customFormat="1" ht="17.25" customHeight="1">
      <c r="A5" s="144"/>
      <c r="B5" s="147"/>
      <c r="C5" s="179"/>
      <c r="D5" s="179" t="s">
        <v>101</v>
      </c>
      <c r="E5" s="179" t="s">
        <v>176</v>
      </c>
      <c r="F5" s="179"/>
      <c r="G5" s="179"/>
      <c r="H5" s="180"/>
      <c r="I5" s="169" t="s">
        <v>177</v>
      </c>
      <c r="J5" s="169" t="s">
        <v>178</v>
      </c>
      <c r="K5" s="161"/>
      <c r="L5" s="161"/>
    </row>
    <row r="6" spans="1:12" s="2" customFormat="1" ht="87.75" customHeight="1">
      <c r="A6" s="145"/>
      <c r="B6" s="148"/>
      <c r="C6" s="179"/>
      <c r="D6" s="179"/>
      <c r="E6" s="94" t="s">
        <v>179</v>
      </c>
      <c r="F6" s="94" t="s">
        <v>180</v>
      </c>
      <c r="G6" s="179"/>
      <c r="H6" s="170"/>
      <c r="I6" s="170"/>
      <c r="J6" s="170"/>
      <c r="K6" s="165"/>
      <c r="L6" s="165"/>
    </row>
    <row r="7" spans="1:12" s="18" customFormat="1" ht="12.75">
      <c r="A7" s="15" t="s">
        <v>57</v>
      </c>
      <c r="B7" s="7" t="s">
        <v>58</v>
      </c>
      <c r="C7" s="16" t="s">
        <v>181</v>
      </c>
      <c r="D7" s="16" t="s">
        <v>182</v>
      </c>
      <c r="E7" s="16" t="s">
        <v>183</v>
      </c>
      <c r="F7" s="16" t="s">
        <v>184</v>
      </c>
      <c r="G7" s="15">
        <v>120</v>
      </c>
      <c r="H7" s="15">
        <v>121</v>
      </c>
      <c r="I7" s="15">
        <v>122</v>
      </c>
      <c r="J7" s="15">
        <v>123</v>
      </c>
      <c r="K7" s="15">
        <v>124</v>
      </c>
      <c r="L7" s="15">
        <v>125</v>
      </c>
    </row>
    <row r="8" spans="1:12" ht="12.75">
      <c r="A8" s="6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>
      <c r="A9" s="11" t="s">
        <v>59</v>
      </c>
      <c r="B9" s="9" t="s">
        <v>60</v>
      </c>
      <c r="C9" s="78">
        <v>4.2</v>
      </c>
      <c r="D9" s="78">
        <v>4.2</v>
      </c>
      <c r="E9" s="78">
        <v>1.5</v>
      </c>
      <c r="F9" s="78">
        <v>0.7</v>
      </c>
      <c r="G9" s="78">
        <v>0</v>
      </c>
      <c r="H9" s="78">
        <v>24.9</v>
      </c>
      <c r="I9" s="78">
        <v>18</v>
      </c>
      <c r="J9" s="78">
        <v>6.8</v>
      </c>
      <c r="K9" s="78">
        <v>0</v>
      </c>
      <c r="L9" s="78">
        <v>0</v>
      </c>
    </row>
    <row r="10" spans="1:12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2" t="s">
        <v>61</v>
      </c>
      <c r="B11" s="9" t="s">
        <v>62</v>
      </c>
      <c r="C11" s="78">
        <v>1.2</v>
      </c>
      <c r="D11" s="78">
        <v>1.2</v>
      </c>
      <c r="E11" s="78">
        <v>1</v>
      </c>
      <c r="F11" s="78">
        <v>0.2</v>
      </c>
      <c r="G11" s="78">
        <v>0</v>
      </c>
      <c r="H11" s="78">
        <v>6.1</v>
      </c>
      <c r="I11" s="78">
        <v>5</v>
      </c>
      <c r="J11" s="78">
        <v>1.1</v>
      </c>
      <c r="K11" s="78">
        <v>0</v>
      </c>
      <c r="L11" s="78">
        <v>0</v>
      </c>
    </row>
    <row r="12" spans="1:12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11" t="s">
        <v>63</v>
      </c>
      <c r="B13" s="9" t="s">
        <v>64</v>
      </c>
      <c r="C13" s="78">
        <v>1.5</v>
      </c>
      <c r="D13" s="78">
        <v>1.5</v>
      </c>
      <c r="E13" s="78">
        <v>0.4</v>
      </c>
      <c r="F13" s="78">
        <v>0.2</v>
      </c>
      <c r="G13" s="78">
        <v>0</v>
      </c>
      <c r="H13" s="78">
        <v>12</v>
      </c>
      <c r="I13" s="78">
        <v>8</v>
      </c>
      <c r="J13" s="78">
        <v>4</v>
      </c>
      <c r="K13" s="78">
        <v>0</v>
      </c>
      <c r="L13" s="78">
        <v>0</v>
      </c>
    </row>
    <row r="14" spans="1:12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2" t="s">
        <v>61</v>
      </c>
      <c r="B15" s="9" t="s">
        <v>66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 t="s">
        <v>68</v>
      </c>
      <c r="B17" s="9" t="s">
        <v>69</v>
      </c>
      <c r="C17" s="13">
        <f>SUM(C19,C21,C23,C25,C27)</f>
        <v>0</v>
      </c>
      <c r="D17" s="13">
        <f aca="true" t="shared" si="0" ref="D17:L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</row>
    <row r="18" spans="1:12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12" t="s">
        <v>71</v>
      </c>
      <c r="B19" s="9" t="s">
        <v>72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2" t="s">
        <v>73</v>
      </c>
      <c r="B21" s="9" t="s">
        <v>74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2" t="s">
        <v>75</v>
      </c>
      <c r="B23" s="9" t="s">
        <v>76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2" t="s">
        <v>77</v>
      </c>
      <c r="B25" s="9" t="s">
        <v>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2" t="s">
        <v>79</v>
      </c>
      <c r="B27" s="9" t="s">
        <v>80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4.2">
      <c r="A29" s="46" t="s">
        <v>81</v>
      </c>
      <c r="B29" s="52" t="s">
        <v>82</v>
      </c>
      <c r="C29" s="91">
        <f>SUM(C9,C17)</f>
        <v>4.2</v>
      </c>
      <c r="D29" s="91">
        <f aca="true" t="shared" si="1" ref="D29:L29">SUM(D9,D17)</f>
        <v>4.2</v>
      </c>
      <c r="E29" s="91">
        <f t="shared" si="1"/>
        <v>1.5</v>
      </c>
      <c r="F29" s="91">
        <f t="shared" si="1"/>
        <v>0.7</v>
      </c>
      <c r="G29" s="91">
        <f t="shared" si="1"/>
        <v>0</v>
      </c>
      <c r="H29" s="91">
        <f t="shared" si="1"/>
        <v>24.9</v>
      </c>
      <c r="I29" s="91">
        <f t="shared" si="1"/>
        <v>18</v>
      </c>
      <c r="J29" s="91">
        <f t="shared" si="1"/>
        <v>6.8</v>
      </c>
      <c r="K29" s="91">
        <f t="shared" si="1"/>
        <v>0</v>
      </c>
      <c r="L29" s="91">
        <f t="shared" si="1"/>
        <v>0</v>
      </c>
    </row>
    <row r="30" spans="1:12" ht="12.75">
      <c r="A30" s="46"/>
      <c r="B30" s="52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2.75">
      <c r="A31" s="11" t="s">
        <v>83</v>
      </c>
      <c r="B31" s="9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22.8">
      <c r="A32" s="74" t="s">
        <v>84</v>
      </c>
      <c r="B32" s="51" t="s">
        <v>85</v>
      </c>
      <c r="C32" s="79">
        <v>9</v>
      </c>
      <c r="D32" s="79">
        <v>9</v>
      </c>
      <c r="E32" s="79">
        <v>9</v>
      </c>
      <c r="F32" s="79">
        <v>9</v>
      </c>
      <c r="G32" s="79">
        <v>0</v>
      </c>
      <c r="H32" s="79">
        <v>9</v>
      </c>
      <c r="I32" s="79">
        <v>9</v>
      </c>
      <c r="J32" s="79">
        <v>9</v>
      </c>
      <c r="K32" s="79">
        <v>0</v>
      </c>
      <c r="L32" s="79">
        <v>0</v>
      </c>
    </row>
  </sheetData>
  <sheetProtection password="C19A" sheet="1" objects="1" scenarios="1" selectLockedCells="1"/>
  <mergeCells count="17">
    <mergeCell ref="E5:F5"/>
    <mergeCell ref="K3:L3"/>
    <mergeCell ref="A2:A6"/>
    <mergeCell ref="B2:B6"/>
    <mergeCell ref="C2:L2"/>
    <mergeCell ref="K4:K6"/>
    <mergeCell ref="L4:L6"/>
    <mergeCell ref="G4:G6"/>
    <mergeCell ref="H4:H6"/>
    <mergeCell ref="H3:J3"/>
    <mergeCell ref="I4:J4"/>
    <mergeCell ref="I5:I6"/>
    <mergeCell ref="J5:J6"/>
    <mergeCell ref="C3:G3"/>
    <mergeCell ref="C4:C6"/>
    <mergeCell ref="D4:F4"/>
    <mergeCell ref="D5:D6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A32"/>
  <sheetViews>
    <sheetView zoomScale="80" zoomScaleNormal="80" workbookViewId="0" topLeftCell="AI1">
      <selection activeCell="AZ9" sqref="AZ9"/>
    </sheetView>
  </sheetViews>
  <sheetFormatPr defaultColWidth="9.00390625" defaultRowHeight="12.75"/>
  <cols>
    <col min="1" max="1" width="45.50390625" style="1" customWidth="1"/>
    <col min="2" max="2" width="3.00390625" style="10" customWidth="1"/>
    <col min="3" max="3" width="14.50390625" style="1" customWidth="1"/>
    <col min="4" max="4" width="10.625" style="1" customWidth="1"/>
    <col min="5" max="5" width="12.125" style="1" customWidth="1"/>
    <col min="6" max="6" width="11.125" style="1" customWidth="1"/>
    <col min="7" max="7" width="13.00390625" style="1" customWidth="1"/>
    <col min="8" max="8" width="11.50390625" style="1" customWidth="1"/>
    <col min="9" max="9" width="11.625" style="1" customWidth="1"/>
    <col min="10" max="10" width="11.875" style="1" customWidth="1"/>
    <col min="11" max="11" width="14.375" style="1" customWidth="1"/>
    <col min="12" max="12" width="12.50390625" style="1" customWidth="1"/>
    <col min="13" max="13" width="11.375" style="1" customWidth="1"/>
    <col min="14" max="15" width="10.625" style="1" customWidth="1"/>
    <col min="16" max="16" width="11.125" style="1" customWidth="1"/>
    <col min="17" max="17" width="13.00390625" style="1" customWidth="1"/>
    <col min="18" max="18" width="15.50390625" style="1" customWidth="1"/>
    <col min="19" max="19" width="11.625" style="1" customWidth="1"/>
    <col min="20" max="20" width="11.875" style="1" customWidth="1"/>
    <col min="21" max="21" width="14.375" style="1" customWidth="1"/>
    <col min="22" max="22" width="13.00390625" style="1" customWidth="1"/>
    <col min="23" max="23" width="11.875" style="1" customWidth="1"/>
    <col min="24" max="24" width="10.625" style="1" customWidth="1"/>
    <col min="25" max="25" width="11.875" style="1" customWidth="1"/>
    <col min="26" max="26" width="11.125" style="1" customWidth="1"/>
    <col min="27" max="27" width="13.00390625" style="1" customWidth="1"/>
    <col min="28" max="28" width="10.125" style="1" customWidth="1"/>
    <col min="29" max="29" width="11.625" style="1" customWidth="1"/>
    <col min="30" max="30" width="11.875" style="1" customWidth="1"/>
    <col min="31" max="31" width="14.375" style="1" customWidth="1"/>
    <col min="32" max="32" width="12.625" style="1" customWidth="1"/>
    <col min="33" max="36" width="11.50390625" style="1" customWidth="1"/>
    <col min="37" max="37" width="13.00390625" style="1" customWidth="1"/>
    <col min="38" max="38" width="12.875" style="1" customWidth="1"/>
    <col min="39" max="39" width="11.625" style="1" customWidth="1"/>
    <col min="40" max="40" width="11.875" style="1" customWidth="1"/>
    <col min="41" max="41" width="14.375" style="1" customWidth="1"/>
    <col min="42" max="42" width="13.375" style="1" customWidth="1"/>
    <col min="43" max="43" width="10.50390625" style="1" customWidth="1"/>
    <col min="44" max="45" width="12.625" style="1" customWidth="1"/>
    <col min="46" max="46" width="12.00390625" style="1" customWidth="1"/>
    <col min="47" max="47" width="13.875" style="1" customWidth="1"/>
    <col min="48" max="48" width="9.875" style="1" customWidth="1"/>
    <col min="49" max="49" width="11.625" style="1" customWidth="1"/>
    <col min="50" max="50" width="11.875" style="1" customWidth="1"/>
    <col min="51" max="51" width="14.375" style="1" customWidth="1"/>
    <col min="52" max="52" width="12.50390625" style="1" customWidth="1"/>
  </cols>
  <sheetData>
    <row r="2" spans="1:52" s="17" customFormat="1" ht="27.75" customHeight="1">
      <c r="A2" s="143" t="s">
        <v>19</v>
      </c>
      <c r="B2" s="146" t="s">
        <v>20</v>
      </c>
      <c r="C2" s="185" t="s">
        <v>185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</row>
    <row r="3" spans="1:52" s="32" customFormat="1" ht="15" customHeight="1">
      <c r="A3" s="144"/>
      <c r="B3" s="147"/>
      <c r="C3" s="165" t="s">
        <v>186</v>
      </c>
      <c r="D3" s="165"/>
      <c r="E3" s="165"/>
      <c r="F3" s="165"/>
      <c r="G3" s="165"/>
      <c r="H3" s="165"/>
      <c r="I3" s="165"/>
      <c r="J3" s="165"/>
      <c r="K3" s="165"/>
      <c r="L3" s="165"/>
      <c r="M3" s="165" t="s">
        <v>187</v>
      </c>
      <c r="N3" s="165"/>
      <c r="O3" s="165"/>
      <c r="P3" s="165"/>
      <c r="Q3" s="165"/>
      <c r="R3" s="165"/>
      <c r="S3" s="165"/>
      <c r="T3" s="165"/>
      <c r="U3" s="165"/>
      <c r="V3" s="165"/>
      <c r="W3" s="165" t="s">
        <v>188</v>
      </c>
      <c r="X3" s="165"/>
      <c r="Y3" s="165"/>
      <c r="Z3" s="165"/>
      <c r="AA3" s="165"/>
      <c r="AB3" s="165"/>
      <c r="AC3" s="165"/>
      <c r="AD3" s="165"/>
      <c r="AE3" s="165"/>
      <c r="AF3" s="165"/>
      <c r="AG3" s="165" t="s">
        <v>189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37" t="s">
        <v>190</v>
      </c>
      <c r="AR3" s="153"/>
      <c r="AS3" s="153"/>
      <c r="AT3" s="153"/>
      <c r="AU3" s="153"/>
      <c r="AV3" s="153"/>
      <c r="AW3" s="153"/>
      <c r="AX3" s="153"/>
      <c r="AY3" s="153"/>
      <c r="AZ3" s="153"/>
    </row>
    <row r="4" spans="1:52" s="2" customFormat="1" ht="39" customHeight="1">
      <c r="A4" s="144"/>
      <c r="B4" s="147"/>
      <c r="C4" s="153" t="s">
        <v>191</v>
      </c>
      <c r="D4" s="153"/>
      <c r="E4" s="153"/>
      <c r="F4" s="153"/>
      <c r="G4" s="153"/>
      <c r="H4" s="153" t="s">
        <v>192</v>
      </c>
      <c r="I4" s="153"/>
      <c r="J4" s="153"/>
      <c r="K4" s="160" t="s">
        <v>193</v>
      </c>
      <c r="L4" s="153" t="s">
        <v>194</v>
      </c>
      <c r="M4" s="153" t="s">
        <v>191</v>
      </c>
      <c r="N4" s="153"/>
      <c r="O4" s="153"/>
      <c r="P4" s="153"/>
      <c r="Q4" s="153"/>
      <c r="R4" s="153" t="s">
        <v>192</v>
      </c>
      <c r="S4" s="153"/>
      <c r="T4" s="153"/>
      <c r="U4" s="160" t="s">
        <v>195</v>
      </c>
      <c r="V4" s="153" t="s">
        <v>196</v>
      </c>
      <c r="W4" s="153" t="s">
        <v>191</v>
      </c>
      <c r="X4" s="153"/>
      <c r="Y4" s="153"/>
      <c r="Z4" s="153"/>
      <c r="AA4" s="153"/>
      <c r="AB4" s="153" t="s">
        <v>192</v>
      </c>
      <c r="AC4" s="153"/>
      <c r="AD4" s="153"/>
      <c r="AE4" s="160" t="s">
        <v>197</v>
      </c>
      <c r="AF4" s="153" t="s">
        <v>198</v>
      </c>
      <c r="AG4" s="153" t="s">
        <v>191</v>
      </c>
      <c r="AH4" s="153"/>
      <c r="AI4" s="153"/>
      <c r="AJ4" s="153"/>
      <c r="AK4" s="153"/>
      <c r="AL4" s="153" t="s">
        <v>192</v>
      </c>
      <c r="AM4" s="153"/>
      <c r="AN4" s="153"/>
      <c r="AO4" s="160" t="s">
        <v>197</v>
      </c>
      <c r="AP4" s="153" t="s">
        <v>198</v>
      </c>
      <c r="AQ4" s="153" t="s">
        <v>191</v>
      </c>
      <c r="AR4" s="153"/>
      <c r="AS4" s="153"/>
      <c r="AT4" s="153"/>
      <c r="AU4" s="153"/>
      <c r="AV4" s="153" t="s">
        <v>192</v>
      </c>
      <c r="AW4" s="153"/>
      <c r="AX4" s="153"/>
      <c r="AY4" s="160" t="s">
        <v>197</v>
      </c>
      <c r="AZ4" s="153" t="s">
        <v>198</v>
      </c>
    </row>
    <row r="5" spans="1:52" s="2" customFormat="1" ht="15" customHeight="1">
      <c r="A5" s="144"/>
      <c r="B5" s="147"/>
      <c r="C5" s="160" t="s">
        <v>199</v>
      </c>
      <c r="D5" s="153" t="s">
        <v>200</v>
      </c>
      <c r="E5" s="153"/>
      <c r="F5" s="153"/>
      <c r="G5" s="153"/>
      <c r="H5" s="160" t="s">
        <v>201</v>
      </c>
      <c r="I5" s="153" t="s">
        <v>200</v>
      </c>
      <c r="J5" s="153"/>
      <c r="K5" s="161"/>
      <c r="L5" s="153"/>
      <c r="M5" s="160" t="s">
        <v>202</v>
      </c>
      <c r="N5" s="153" t="s">
        <v>200</v>
      </c>
      <c r="O5" s="153"/>
      <c r="P5" s="153"/>
      <c r="Q5" s="153"/>
      <c r="R5" s="160" t="s">
        <v>203</v>
      </c>
      <c r="S5" s="153" t="s">
        <v>200</v>
      </c>
      <c r="T5" s="153"/>
      <c r="U5" s="161"/>
      <c r="V5" s="153"/>
      <c r="W5" s="160" t="s">
        <v>204</v>
      </c>
      <c r="X5" s="153" t="s">
        <v>200</v>
      </c>
      <c r="Y5" s="153"/>
      <c r="Z5" s="153"/>
      <c r="AA5" s="153"/>
      <c r="AB5" s="160" t="s">
        <v>205</v>
      </c>
      <c r="AC5" s="153" t="s">
        <v>200</v>
      </c>
      <c r="AD5" s="153"/>
      <c r="AE5" s="161"/>
      <c r="AF5" s="153"/>
      <c r="AG5" s="160" t="s">
        <v>206</v>
      </c>
      <c r="AH5" s="153" t="s">
        <v>200</v>
      </c>
      <c r="AI5" s="153"/>
      <c r="AJ5" s="153"/>
      <c r="AK5" s="153"/>
      <c r="AL5" s="160" t="s">
        <v>207</v>
      </c>
      <c r="AM5" s="153" t="s">
        <v>200</v>
      </c>
      <c r="AN5" s="153"/>
      <c r="AO5" s="161"/>
      <c r="AP5" s="153"/>
      <c r="AQ5" s="160" t="s">
        <v>208</v>
      </c>
      <c r="AR5" s="153" t="s">
        <v>200</v>
      </c>
      <c r="AS5" s="153"/>
      <c r="AT5" s="153"/>
      <c r="AU5" s="153"/>
      <c r="AV5" s="160" t="s">
        <v>209</v>
      </c>
      <c r="AW5" s="153" t="s">
        <v>200</v>
      </c>
      <c r="AX5" s="153"/>
      <c r="AY5" s="161"/>
      <c r="AZ5" s="153"/>
    </row>
    <row r="6" spans="1:52" s="2" customFormat="1" ht="87.75" customHeight="1">
      <c r="A6" s="145"/>
      <c r="B6" s="148"/>
      <c r="C6" s="165"/>
      <c r="D6" s="44" t="s">
        <v>210</v>
      </c>
      <c r="E6" s="92" t="s">
        <v>211</v>
      </c>
      <c r="F6" s="92" t="s">
        <v>212</v>
      </c>
      <c r="G6" s="92" t="s">
        <v>213</v>
      </c>
      <c r="H6" s="165"/>
      <c r="I6" s="91" t="s">
        <v>214</v>
      </c>
      <c r="J6" s="91" t="s">
        <v>215</v>
      </c>
      <c r="K6" s="165"/>
      <c r="L6" s="153"/>
      <c r="M6" s="165"/>
      <c r="N6" s="44" t="s">
        <v>210</v>
      </c>
      <c r="O6" s="92" t="s">
        <v>211</v>
      </c>
      <c r="P6" s="92" t="s">
        <v>216</v>
      </c>
      <c r="Q6" s="92" t="s">
        <v>213</v>
      </c>
      <c r="R6" s="165"/>
      <c r="S6" s="91" t="s">
        <v>214</v>
      </c>
      <c r="T6" s="91" t="s">
        <v>215</v>
      </c>
      <c r="U6" s="165"/>
      <c r="V6" s="153"/>
      <c r="W6" s="165"/>
      <c r="X6" s="44" t="s">
        <v>210</v>
      </c>
      <c r="Y6" s="92" t="s">
        <v>217</v>
      </c>
      <c r="Z6" s="92" t="s">
        <v>212</v>
      </c>
      <c r="AA6" s="92" t="s">
        <v>213</v>
      </c>
      <c r="AB6" s="165"/>
      <c r="AC6" s="91" t="s">
        <v>214</v>
      </c>
      <c r="AD6" s="91" t="s">
        <v>215</v>
      </c>
      <c r="AE6" s="165"/>
      <c r="AF6" s="153"/>
      <c r="AG6" s="165"/>
      <c r="AH6" s="44" t="s">
        <v>210</v>
      </c>
      <c r="AI6" s="92" t="s">
        <v>217</v>
      </c>
      <c r="AJ6" s="92" t="s">
        <v>212</v>
      </c>
      <c r="AK6" s="92" t="s">
        <v>213</v>
      </c>
      <c r="AL6" s="165"/>
      <c r="AM6" s="91" t="s">
        <v>214</v>
      </c>
      <c r="AN6" s="91" t="s">
        <v>215</v>
      </c>
      <c r="AO6" s="165"/>
      <c r="AP6" s="153"/>
      <c r="AQ6" s="165"/>
      <c r="AR6" s="44" t="s">
        <v>210</v>
      </c>
      <c r="AS6" s="92" t="s">
        <v>217</v>
      </c>
      <c r="AT6" s="92" t="s">
        <v>212</v>
      </c>
      <c r="AU6" s="92" t="s">
        <v>213</v>
      </c>
      <c r="AV6" s="165"/>
      <c r="AW6" s="91" t="s">
        <v>214</v>
      </c>
      <c r="AX6" s="91" t="s">
        <v>215</v>
      </c>
      <c r="AY6" s="165"/>
      <c r="AZ6" s="153"/>
    </row>
    <row r="7" spans="1:53" s="18" customFormat="1" ht="12.75">
      <c r="A7" s="15" t="s">
        <v>57</v>
      </c>
      <c r="B7" s="7" t="s">
        <v>58</v>
      </c>
      <c r="C7" s="15">
        <v>126</v>
      </c>
      <c r="D7" s="15">
        <v>127</v>
      </c>
      <c r="E7" s="15">
        <v>128</v>
      </c>
      <c r="F7" s="15">
        <v>129</v>
      </c>
      <c r="G7" s="15">
        <v>130</v>
      </c>
      <c r="H7" s="15">
        <v>131</v>
      </c>
      <c r="I7" s="15">
        <v>132</v>
      </c>
      <c r="J7" s="15">
        <v>133</v>
      </c>
      <c r="K7" s="15">
        <v>134</v>
      </c>
      <c r="L7" s="15">
        <v>135</v>
      </c>
      <c r="M7" s="15">
        <v>136</v>
      </c>
      <c r="N7" s="15">
        <v>137</v>
      </c>
      <c r="O7" s="15">
        <v>138</v>
      </c>
      <c r="P7" s="15">
        <v>139</v>
      </c>
      <c r="Q7" s="15">
        <v>140</v>
      </c>
      <c r="R7" s="15">
        <v>141</v>
      </c>
      <c r="S7" s="15">
        <v>142</v>
      </c>
      <c r="T7" s="15">
        <v>143</v>
      </c>
      <c r="U7" s="15">
        <v>144</v>
      </c>
      <c r="V7" s="15">
        <v>145</v>
      </c>
      <c r="W7" s="15">
        <v>146</v>
      </c>
      <c r="X7" s="15">
        <v>147</v>
      </c>
      <c r="Y7" s="15">
        <v>148</v>
      </c>
      <c r="Z7" s="15">
        <v>149</v>
      </c>
      <c r="AA7" s="15">
        <v>150</v>
      </c>
      <c r="AB7" s="15">
        <v>151</v>
      </c>
      <c r="AC7" s="15">
        <v>152</v>
      </c>
      <c r="AD7" s="15">
        <v>153</v>
      </c>
      <c r="AE7" s="15">
        <v>154</v>
      </c>
      <c r="AF7" s="15">
        <v>155</v>
      </c>
      <c r="AG7" s="15">
        <v>156</v>
      </c>
      <c r="AH7" s="15">
        <v>157</v>
      </c>
      <c r="AI7" s="15">
        <v>158</v>
      </c>
      <c r="AJ7" s="15">
        <v>159</v>
      </c>
      <c r="AK7" s="15">
        <v>160</v>
      </c>
      <c r="AL7" s="15">
        <v>161</v>
      </c>
      <c r="AM7" s="15">
        <v>162</v>
      </c>
      <c r="AN7" s="15">
        <v>163</v>
      </c>
      <c r="AO7" s="15">
        <v>164</v>
      </c>
      <c r="AP7" s="15">
        <v>165</v>
      </c>
      <c r="AQ7" s="15">
        <v>166</v>
      </c>
      <c r="AR7" s="15">
        <v>167</v>
      </c>
      <c r="AS7" s="15">
        <v>168</v>
      </c>
      <c r="AT7" s="15">
        <v>169</v>
      </c>
      <c r="AU7" s="15">
        <v>170</v>
      </c>
      <c r="AV7" s="15">
        <v>171</v>
      </c>
      <c r="AW7" s="15">
        <v>172</v>
      </c>
      <c r="AX7" s="15">
        <v>173</v>
      </c>
      <c r="AY7" s="15">
        <v>174</v>
      </c>
      <c r="AZ7" s="15">
        <v>175</v>
      </c>
      <c r="BA7" s="69"/>
    </row>
    <row r="8" spans="1:52" ht="12.75">
      <c r="A8" s="6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2.75">
      <c r="A9" s="11" t="s">
        <v>59</v>
      </c>
      <c r="B9" s="9" t="s">
        <v>60</v>
      </c>
      <c r="C9" s="78">
        <v>68.79</v>
      </c>
      <c r="D9" s="78">
        <v>68.79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0.73</v>
      </c>
      <c r="L9" s="78">
        <v>0.63</v>
      </c>
      <c r="M9" s="78">
        <v>29.33</v>
      </c>
      <c r="N9" s="78">
        <v>29.33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0.39</v>
      </c>
      <c r="W9" s="78">
        <v>4.45</v>
      </c>
      <c r="X9" s="78">
        <v>4.45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0.09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68.79</v>
      </c>
      <c r="AR9" s="78">
        <v>68.79</v>
      </c>
      <c r="AS9" s="78">
        <v>0</v>
      </c>
      <c r="AT9" s="78">
        <v>0</v>
      </c>
      <c r="AU9" s="78">
        <v>0</v>
      </c>
      <c r="AV9" s="78">
        <v>0</v>
      </c>
      <c r="AW9" s="78">
        <v>0</v>
      </c>
      <c r="AX9" s="78">
        <v>0</v>
      </c>
      <c r="AY9" s="78">
        <v>0.73</v>
      </c>
      <c r="AZ9" s="78">
        <v>0.63</v>
      </c>
    </row>
    <row r="10" spans="1:52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2.75">
      <c r="A11" s="12" t="s">
        <v>61</v>
      </c>
      <c r="B11" s="9" t="s">
        <v>62</v>
      </c>
      <c r="C11" s="78">
        <v>19.11</v>
      </c>
      <c r="D11" s="78">
        <v>19.11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0.04</v>
      </c>
      <c r="M11" s="78">
        <v>17.98</v>
      </c>
      <c r="N11" s="78">
        <v>17.98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0.04</v>
      </c>
      <c r="W11" s="78">
        <v>1.13</v>
      </c>
      <c r="X11" s="78">
        <v>1.13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0.01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19.11</v>
      </c>
      <c r="AR11" s="78">
        <v>19.11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0.04</v>
      </c>
    </row>
    <row r="12" spans="1:52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2.75">
      <c r="A13" s="11" t="s">
        <v>63</v>
      </c>
      <c r="B13" s="9" t="s">
        <v>64</v>
      </c>
      <c r="C13" s="78">
        <v>28.19</v>
      </c>
      <c r="D13" s="78">
        <v>28.19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0.05</v>
      </c>
      <c r="L13" s="78">
        <v>0.47</v>
      </c>
      <c r="M13" s="78">
        <v>11.33</v>
      </c>
      <c r="N13" s="78">
        <v>11.33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0.36</v>
      </c>
      <c r="W13" s="78">
        <v>2.94</v>
      </c>
      <c r="X13" s="78">
        <v>2.94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0.02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28.19</v>
      </c>
      <c r="AR13" s="78">
        <v>28.19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0.05</v>
      </c>
      <c r="AZ13" s="78">
        <v>0.47</v>
      </c>
    </row>
    <row r="14" spans="1:52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2.75">
      <c r="A15" s="12" t="s">
        <v>61</v>
      </c>
      <c r="B15" s="9" t="s">
        <v>66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>
        <v>0</v>
      </c>
      <c r="AC15" s="78">
        <v>0</v>
      </c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</row>
    <row r="16" spans="1:52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2.75">
      <c r="A17" s="11" t="s">
        <v>68</v>
      </c>
      <c r="B17" s="9" t="s">
        <v>69</v>
      </c>
      <c r="C17" s="13">
        <f>SUM(C19,C21,C23,C25,C27)</f>
        <v>0</v>
      </c>
      <c r="D17" s="13">
        <f aca="true" t="shared" si="0" ref="D17:AZ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0</v>
      </c>
      <c r="Y17" s="13">
        <f t="shared" si="0"/>
        <v>0</v>
      </c>
      <c r="Z17" s="13">
        <f t="shared" si="0"/>
        <v>0</v>
      </c>
      <c r="AA17" s="13">
        <f t="shared" si="0"/>
        <v>0</v>
      </c>
      <c r="AB17" s="13">
        <f t="shared" si="0"/>
        <v>0</v>
      </c>
      <c r="AC17" s="13">
        <f t="shared" si="0"/>
        <v>0</v>
      </c>
      <c r="AD17" s="13">
        <f t="shared" si="0"/>
        <v>0</v>
      </c>
      <c r="AE17" s="13">
        <f t="shared" si="0"/>
        <v>0</v>
      </c>
      <c r="AF17" s="13">
        <f t="shared" si="0"/>
        <v>0</v>
      </c>
      <c r="AG17" s="13">
        <f t="shared" si="0"/>
        <v>0</v>
      </c>
      <c r="AH17" s="13">
        <f t="shared" si="0"/>
        <v>0</v>
      </c>
      <c r="AI17" s="13">
        <f t="shared" si="0"/>
        <v>0</v>
      </c>
      <c r="AJ17" s="13">
        <f t="shared" si="0"/>
        <v>0</v>
      </c>
      <c r="AK17" s="13">
        <f t="shared" si="0"/>
        <v>0</v>
      </c>
      <c r="AL17" s="13">
        <f t="shared" si="0"/>
        <v>0</v>
      </c>
      <c r="AM17" s="13">
        <f t="shared" si="0"/>
        <v>0</v>
      </c>
      <c r="AN17" s="13">
        <f t="shared" si="0"/>
        <v>0</v>
      </c>
      <c r="AO17" s="13">
        <f t="shared" si="0"/>
        <v>0</v>
      </c>
      <c r="AP17" s="13">
        <f t="shared" si="0"/>
        <v>0</v>
      </c>
      <c r="AQ17" s="13">
        <f t="shared" si="0"/>
        <v>0</v>
      </c>
      <c r="AR17" s="13">
        <f t="shared" si="0"/>
        <v>0</v>
      </c>
      <c r="AS17" s="13">
        <f t="shared" si="0"/>
        <v>0</v>
      </c>
      <c r="AT17" s="13">
        <f t="shared" si="0"/>
        <v>0</v>
      </c>
      <c r="AU17" s="13">
        <f t="shared" si="0"/>
        <v>0</v>
      </c>
      <c r="AV17" s="13">
        <f t="shared" si="0"/>
        <v>0</v>
      </c>
      <c r="AW17" s="13">
        <f t="shared" si="0"/>
        <v>0</v>
      </c>
      <c r="AX17" s="13">
        <f t="shared" si="0"/>
        <v>0</v>
      </c>
      <c r="AY17" s="13">
        <f t="shared" si="0"/>
        <v>0</v>
      </c>
      <c r="AZ17" s="13">
        <f t="shared" si="0"/>
        <v>0</v>
      </c>
    </row>
    <row r="18" spans="1:52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2.75">
      <c r="A19" s="12" t="s">
        <v>71</v>
      </c>
      <c r="B19" s="9" t="s">
        <v>72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</row>
    <row r="20" spans="1:52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2.75">
      <c r="A21" s="12" t="s">
        <v>73</v>
      </c>
      <c r="B21" s="9" t="s">
        <v>74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</row>
    <row r="22" spans="1:52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2.75">
      <c r="A23" s="12" t="s">
        <v>75</v>
      </c>
      <c r="B23" s="9" t="s">
        <v>76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</row>
    <row r="24" spans="1:52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2.75">
      <c r="A25" s="12" t="s">
        <v>77</v>
      </c>
      <c r="B25" s="9" t="s">
        <v>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</row>
    <row r="26" spans="1:52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2.75">
      <c r="A27" s="12" t="s">
        <v>79</v>
      </c>
      <c r="B27" s="9" t="s">
        <v>80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</row>
    <row r="28" spans="1:52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34.2">
      <c r="A29" s="46" t="s">
        <v>81</v>
      </c>
      <c r="B29" s="95" t="s">
        <v>82</v>
      </c>
      <c r="C29" s="91">
        <f>SUM(C9,C17)</f>
        <v>68.79</v>
      </c>
      <c r="D29" s="91">
        <f aca="true" t="shared" si="1" ref="D29:AZ29">SUM(D9,D17)</f>
        <v>68.79</v>
      </c>
      <c r="E29" s="91">
        <f t="shared" si="1"/>
        <v>0</v>
      </c>
      <c r="F29" s="91">
        <f t="shared" si="1"/>
        <v>0</v>
      </c>
      <c r="G29" s="91">
        <f t="shared" si="1"/>
        <v>0</v>
      </c>
      <c r="H29" s="91">
        <f t="shared" si="1"/>
        <v>0</v>
      </c>
      <c r="I29" s="91">
        <f t="shared" si="1"/>
        <v>0</v>
      </c>
      <c r="J29" s="91">
        <f t="shared" si="1"/>
        <v>0</v>
      </c>
      <c r="K29" s="91">
        <f t="shared" si="1"/>
        <v>0.73</v>
      </c>
      <c r="L29" s="91">
        <f t="shared" si="1"/>
        <v>0.63</v>
      </c>
      <c r="M29" s="91">
        <f t="shared" si="1"/>
        <v>29.33</v>
      </c>
      <c r="N29" s="91">
        <f t="shared" si="1"/>
        <v>29.33</v>
      </c>
      <c r="O29" s="91">
        <f t="shared" si="1"/>
        <v>0</v>
      </c>
      <c r="P29" s="91">
        <f t="shared" si="1"/>
        <v>0</v>
      </c>
      <c r="Q29" s="91">
        <f t="shared" si="1"/>
        <v>0</v>
      </c>
      <c r="R29" s="91">
        <f t="shared" si="1"/>
        <v>0</v>
      </c>
      <c r="S29" s="91">
        <f t="shared" si="1"/>
        <v>0</v>
      </c>
      <c r="T29" s="91">
        <f t="shared" si="1"/>
        <v>0</v>
      </c>
      <c r="U29" s="91">
        <f t="shared" si="1"/>
        <v>0</v>
      </c>
      <c r="V29" s="91">
        <f t="shared" si="1"/>
        <v>0.39</v>
      </c>
      <c r="W29" s="91">
        <f t="shared" si="1"/>
        <v>4.45</v>
      </c>
      <c r="X29" s="91">
        <f t="shared" si="1"/>
        <v>4.45</v>
      </c>
      <c r="Y29" s="91">
        <f t="shared" si="1"/>
        <v>0</v>
      </c>
      <c r="Z29" s="91">
        <f t="shared" si="1"/>
        <v>0</v>
      </c>
      <c r="AA29" s="91">
        <f t="shared" si="1"/>
        <v>0</v>
      </c>
      <c r="AB29" s="91">
        <f t="shared" si="1"/>
        <v>0</v>
      </c>
      <c r="AC29" s="91">
        <f t="shared" si="1"/>
        <v>0</v>
      </c>
      <c r="AD29" s="91">
        <f t="shared" si="1"/>
        <v>0</v>
      </c>
      <c r="AE29" s="91">
        <f t="shared" si="1"/>
        <v>0</v>
      </c>
      <c r="AF29" s="91">
        <f t="shared" si="1"/>
        <v>0.09</v>
      </c>
      <c r="AG29" s="91">
        <f t="shared" si="1"/>
        <v>0</v>
      </c>
      <c r="AH29" s="91">
        <f t="shared" si="1"/>
        <v>0</v>
      </c>
      <c r="AI29" s="91">
        <f t="shared" si="1"/>
        <v>0</v>
      </c>
      <c r="AJ29" s="91">
        <f t="shared" si="1"/>
        <v>0</v>
      </c>
      <c r="AK29" s="91">
        <f t="shared" si="1"/>
        <v>0</v>
      </c>
      <c r="AL29" s="91">
        <f t="shared" si="1"/>
        <v>0</v>
      </c>
      <c r="AM29" s="91">
        <f t="shared" si="1"/>
        <v>0</v>
      </c>
      <c r="AN29" s="91">
        <f t="shared" si="1"/>
        <v>0</v>
      </c>
      <c r="AO29" s="91">
        <f t="shared" si="1"/>
        <v>0</v>
      </c>
      <c r="AP29" s="91">
        <f t="shared" si="1"/>
        <v>0</v>
      </c>
      <c r="AQ29" s="91">
        <f t="shared" si="1"/>
        <v>68.79</v>
      </c>
      <c r="AR29" s="91">
        <f t="shared" si="1"/>
        <v>68.79</v>
      </c>
      <c r="AS29" s="91">
        <f t="shared" si="1"/>
        <v>0</v>
      </c>
      <c r="AT29" s="91">
        <f t="shared" si="1"/>
        <v>0</v>
      </c>
      <c r="AU29" s="91">
        <f t="shared" si="1"/>
        <v>0</v>
      </c>
      <c r="AV29" s="91">
        <f t="shared" si="1"/>
        <v>0</v>
      </c>
      <c r="AW29" s="91">
        <f t="shared" si="1"/>
        <v>0</v>
      </c>
      <c r="AX29" s="91">
        <f t="shared" si="1"/>
        <v>0</v>
      </c>
      <c r="AY29" s="91">
        <f t="shared" si="1"/>
        <v>0.73</v>
      </c>
      <c r="AZ29" s="91">
        <f t="shared" si="1"/>
        <v>0.63</v>
      </c>
    </row>
    <row r="30" spans="1:52" ht="12.75">
      <c r="A30" s="46"/>
      <c r="B30" s="9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</row>
    <row r="31" spans="1:52" ht="12.75">
      <c r="A31" s="11" t="s">
        <v>83</v>
      </c>
      <c r="B31" s="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ht="22.8">
      <c r="A32" s="74" t="s">
        <v>84</v>
      </c>
      <c r="B32" s="51" t="s">
        <v>85</v>
      </c>
      <c r="C32" s="79">
        <v>9</v>
      </c>
      <c r="D32" s="79">
        <v>9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9</v>
      </c>
      <c r="L32" s="79">
        <v>9</v>
      </c>
      <c r="M32" s="79">
        <v>9</v>
      </c>
      <c r="N32" s="79">
        <v>9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9</v>
      </c>
      <c r="W32" s="79">
        <v>9</v>
      </c>
      <c r="X32" s="79">
        <v>9</v>
      </c>
      <c r="Y32" s="79">
        <v>0</v>
      </c>
      <c r="Z32" s="79">
        <v>0</v>
      </c>
      <c r="AA32" s="79">
        <v>0</v>
      </c>
      <c r="AB32" s="79">
        <v>9</v>
      </c>
      <c r="AC32" s="79">
        <v>0</v>
      </c>
      <c r="AD32" s="79">
        <v>0</v>
      </c>
      <c r="AE32" s="79">
        <v>0</v>
      </c>
      <c r="AF32" s="79">
        <v>9</v>
      </c>
      <c r="AG32" s="79">
        <v>9</v>
      </c>
      <c r="AH32" s="79">
        <v>9</v>
      </c>
      <c r="AI32" s="79">
        <v>0</v>
      </c>
      <c r="AJ32" s="79">
        <v>0</v>
      </c>
      <c r="AK32" s="79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9</v>
      </c>
      <c r="AR32" s="79">
        <v>9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79">
        <v>0</v>
      </c>
      <c r="AY32" s="79">
        <v>9</v>
      </c>
      <c r="AZ32" s="79">
        <v>9</v>
      </c>
    </row>
  </sheetData>
  <sheetProtection password="C19A" sheet="1" objects="1" scenarios="1" selectLockedCells="1"/>
  <mergeCells count="48">
    <mergeCell ref="U4:U6"/>
    <mergeCell ref="M5:M6"/>
    <mergeCell ref="V4:V6"/>
    <mergeCell ref="W5:W6"/>
    <mergeCell ref="W3:AF3"/>
    <mergeCell ref="R4:T4"/>
    <mergeCell ref="AF4:AF6"/>
    <mergeCell ref="W4:AA4"/>
    <mergeCell ref="X5:AA5"/>
    <mergeCell ref="AB5:AB6"/>
    <mergeCell ref="AC5:AD5"/>
    <mergeCell ref="AG4:AK4"/>
    <mergeCell ref="AH5:AK5"/>
    <mergeCell ref="A2:A6"/>
    <mergeCell ref="B2:B6"/>
    <mergeCell ref="S5:T5"/>
    <mergeCell ref="L4:L6"/>
    <mergeCell ref="M4:Q4"/>
    <mergeCell ref="H5:H6"/>
    <mergeCell ref="N5:Q5"/>
    <mergeCell ref="R5:R6"/>
    <mergeCell ref="C2:AZ2"/>
    <mergeCell ref="AB4:AD4"/>
    <mergeCell ref="I5:J5"/>
    <mergeCell ref="K4:K6"/>
    <mergeCell ref="M3:V3"/>
    <mergeCell ref="AE4:AE6"/>
    <mergeCell ref="C3:L3"/>
    <mergeCell ref="C4:G4"/>
    <mergeCell ref="C5:C6"/>
    <mergeCell ref="D5:G5"/>
    <mergeCell ref="H4:J4"/>
    <mergeCell ref="AQ3:AZ3"/>
    <mergeCell ref="AZ4:AZ6"/>
    <mergeCell ref="AG3:AP3"/>
    <mergeCell ref="AY4:AY6"/>
    <mergeCell ref="AQ5:AQ6"/>
    <mergeCell ref="AO4:AO6"/>
    <mergeCell ref="AG5:AG6"/>
    <mergeCell ref="AP4:AP6"/>
    <mergeCell ref="AV4:AX4"/>
    <mergeCell ref="AV5:AV6"/>
    <mergeCell ref="AL4:AN4"/>
    <mergeCell ref="AL5:AL6"/>
    <mergeCell ref="AM5:AN5"/>
    <mergeCell ref="AW5:AX5"/>
    <mergeCell ref="AR5:AU5"/>
    <mergeCell ref="AQ4:AU4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4" r:id="rId1"/>
  <colBreaks count="1" manualBreakCount="1">
    <brk id="42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Q32"/>
  <sheetViews>
    <sheetView zoomScale="90" zoomScaleNormal="90" workbookViewId="0" topLeftCell="A1">
      <selection activeCell="F15" sqref="F15"/>
    </sheetView>
  </sheetViews>
  <sheetFormatPr defaultColWidth="9.00390625" defaultRowHeight="12.75"/>
  <cols>
    <col min="1" max="1" width="43.00390625" style="0" customWidth="1"/>
    <col min="2" max="2" width="3.375" style="0" customWidth="1"/>
    <col min="3" max="3" width="11.125" style="0" customWidth="1"/>
    <col min="4" max="4" width="8.50390625" style="0" customWidth="1"/>
    <col min="5" max="5" width="10.00390625" style="0" customWidth="1"/>
    <col min="6" max="6" width="13.125" style="0" customWidth="1"/>
    <col min="7" max="7" width="11.875" style="0" customWidth="1"/>
    <col min="8" max="8" width="9.375" style="0" customWidth="1"/>
    <col min="9" max="9" width="8.875" style="0" customWidth="1"/>
    <col min="10" max="10" width="8.00390625" style="0" customWidth="1"/>
    <col min="11" max="11" width="10.00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625" style="0" customWidth="1"/>
    <col min="16" max="16" width="10.00390625" style="0" customWidth="1"/>
    <col min="17" max="17" width="11.375" style="0" customWidth="1"/>
  </cols>
  <sheetData>
    <row r="2" spans="1:17" s="1" customFormat="1" ht="12">
      <c r="A2" s="187" t="s">
        <v>19</v>
      </c>
      <c r="B2" s="186" t="s">
        <v>20</v>
      </c>
      <c r="C2" s="189" t="s">
        <v>218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</row>
    <row r="3" spans="1:17" s="1" customFormat="1" ht="12" customHeight="1">
      <c r="A3" s="187"/>
      <c r="B3" s="186"/>
      <c r="C3" s="188" t="s">
        <v>219</v>
      </c>
      <c r="D3" s="192" t="s">
        <v>220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s="1" customFormat="1" ht="32.25" customHeight="1">
      <c r="A4" s="187"/>
      <c r="B4" s="186"/>
      <c r="C4" s="188"/>
      <c r="D4" s="160" t="s">
        <v>101</v>
      </c>
      <c r="E4" s="153" t="s">
        <v>174</v>
      </c>
      <c r="F4" s="153"/>
      <c r="G4" s="153" t="s">
        <v>221</v>
      </c>
      <c r="H4" s="198" t="s">
        <v>222</v>
      </c>
      <c r="I4" s="198"/>
      <c r="J4" s="198"/>
      <c r="K4" s="199"/>
      <c r="L4" s="195" t="s">
        <v>223</v>
      </c>
      <c r="M4" s="196"/>
      <c r="N4" s="196"/>
      <c r="O4" s="196"/>
      <c r="P4" s="196"/>
      <c r="Q4" s="197"/>
    </row>
    <row r="5" spans="1:17" s="1" customFormat="1" ht="25.5" customHeight="1">
      <c r="A5" s="187"/>
      <c r="B5" s="186"/>
      <c r="C5" s="188"/>
      <c r="D5" s="161"/>
      <c r="E5" s="160" t="s">
        <v>224</v>
      </c>
      <c r="F5" s="160" t="s">
        <v>225</v>
      </c>
      <c r="G5" s="153"/>
      <c r="H5" s="199" t="s">
        <v>226</v>
      </c>
      <c r="I5" s="153"/>
      <c r="J5" s="153" t="s">
        <v>227</v>
      </c>
      <c r="K5" s="153"/>
      <c r="L5" s="153" t="s">
        <v>228</v>
      </c>
      <c r="M5" s="153"/>
      <c r="N5" s="153"/>
      <c r="O5" s="153" t="s">
        <v>229</v>
      </c>
      <c r="P5" s="153"/>
      <c r="Q5" s="153"/>
    </row>
    <row r="6" spans="1:17" s="1" customFormat="1" ht="83.25" customHeight="1">
      <c r="A6" s="187"/>
      <c r="B6" s="186"/>
      <c r="C6" s="188"/>
      <c r="D6" s="161"/>
      <c r="E6" s="161"/>
      <c r="F6" s="161"/>
      <c r="G6" s="153"/>
      <c r="H6" s="96" t="s">
        <v>101</v>
      </c>
      <c r="I6" s="89" t="s">
        <v>230</v>
      </c>
      <c r="J6" s="89" t="s">
        <v>101</v>
      </c>
      <c r="K6" s="89" t="s">
        <v>230</v>
      </c>
      <c r="L6" s="90" t="s">
        <v>231</v>
      </c>
      <c r="M6" s="90" t="s">
        <v>232</v>
      </c>
      <c r="N6" s="90" t="s">
        <v>233</v>
      </c>
      <c r="O6" s="90" t="s">
        <v>234</v>
      </c>
      <c r="P6" s="90" t="s">
        <v>235</v>
      </c>
      <c r="Q6" s="90" t="s">
        <v>236</v>
      </c>
    </row>
    <row r="7" spans="1:17" s="1" customFormat="1" ht="11.4">
      <c r="A7" s="5" t="s">
        <v>57</v>
      </c>
      <c r="B7" s="8" t="s">
        <v>58</v>
      </c>
      <c r="C7" s="33">
        <v>176</v>
      </c>
      <c r="D7" s="33">
        <v>177</v>
      </c>
      <c r="E7" s="33">
        <v>178</v>
      </c>
      <c r="F7" s="33">
        <v>179</v>
      </c>
      <c r="G7" s="15">
        <v>180</v>
      </c>
      <c r="H7" s="15">
        <v>181</v>
      </c>
      <c r="I7" s="15">
        <v>182</v>
      </c>
      <c r="J7" s="15">
        <v>183</v>
      </c>
      <c r="K7" s="97">
        <v>184</v>
      </c>
      <c r="L7" s="97">
        <v>185</v>
      </c>
      <c r="M7" s="15">
        <v>186</v>
      </c>
      <c r="N7" s="15">
        <v>187</v>
      </c>
      <c r="O7" s="97">
        <v>188</v>
      </c>
      <c r="P7" s="15">
        <v>189</v>
      </c>
      <c r="Q7" s="15">
        <v>190</v>
      </c>
    </row>
    <row r="8" spans="1:17" ht="12.75">
      <c r="A8" s="6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 t="s">
        <v>59</v>
      </c>
      <c r="B9" s="9" t="s">
        <v>60</v>
      </c>
      <c r="C9" s="78">
        <v>37</v>
      </c>
      <c r="D9" s="78">
        <v>37</v>
      </c>
      <c r="E9" s="78">
        <v>2</v>
      </c>
      <c r="F9" s="78">
        <v>37</v>
      </c>
      <c r="G9" s="78">
        <v>27</v>
      </c>
      <c r="H9" s="78">
        <v>7</v>
      </c>
      <c r="I9" s="78">
        <v>4</v>
      </c>
      <c r="J9" s="78">
        <v>20</v>
      </c>
      <c r="K9" s="78">
        <v>1</v>
      </c>
      <c r="L9" s="78">
        <v>6</v>
      </c>
      <c r="M9" s="78">
        <v>12</v>
      </c>
      <c r="N9" s="78">
        <v>9</v>
      </c>
      <c r="O9" s="78">
        <v>3</v>
      </c>
      <c r="P9" s="78">
        <v>16</v>
      </c>
      <c r="Q9" s="78">
        <v>8</v>
      </c>
    </row>
    <row r="10" spans="1:17" ht="12.75">
      <c r="A10" s="11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2" t="s">
        <v>61</v>
      </c>
      <c r="B11" s="9" t="s">
        <v>62</v>
      </c>
      <c r="C11" s="78">
        <v>3</v>
      </c>
      <c r="D11" s="78">
        <v>3</v>
      </c>
      <c r="E11" s="78">
        <v>0</v>
      </c>
      <c r="F11" s="78">
        <v>3</v>
      </c>
      <c r="G11" s="78">
        <v>3</v>
      </c>
      <c r="H11" s="78">
        <v>1</v>
      </c>
      <c r="I11" s="78">
        <v>0</v>
      </c>
      <c r="J11" s="78">
        <v>2</v>
      </c>
      <c r="K11" s="78">
        <v>0</v>
      </c>
      <c r="L11" s="78">
        <v>0</v>
      </c>
      <c r="M11" s="78">
        <v>3</v>
      </c>
      <c r="N11" s="78">
        <v>0</v>
      </c>
      <c r="O11" s="78">
        <v>1</v>
      </c>
      <c r="P11" s="78">
        <v>2</v>
      </c>
      <c r="Q11" s="78">
        <v>0</v>
      </c>
    </row>
    <row r="12" spans="1:17" ht="12.75">
      <c r="A12" s="11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 t="s">
        <v>63</v>
      </c>
      <c r="B13" s="9" t="s">
        <v>64</v>
      </c>
      <c r="C13" s="78">
        <v>13</v>
      </c>
      <c r="D13" s="78">
        <v>13</v>
      </c>
      <c r="E13" s="78">
        <v>0</v>
      </c>
      <c r="F13" s="78">
        <v>13</v>
      </c>
      <c r="G13" s="78">
        <v>10</v>
      </c>
      <c r="H13" s="78">
        <v>3</v>
      </c>
      <c r="I13" s="78">
        <v>2</v>
      </c>
      <c r="J13" s="78">
        <v>7</v>
      </c>
      <c r="K13" s="78">
        <v>0</v>
      </c>
      <c r="L13" s="78">
        <v>2</v>
      </c>
      <c r="M13" s="78">
        <v>3</v>
      </c>
      <c r="N13" s="78">
        <v>5</v>
      </c>
      <c r="O13" s="78">
        <v>0</v>
      </c>
      <c r="P13" s="78">
        <v>8</v>
      </c>
      <c r="Q13" s="78">
        <v>2</v>
      </c>
    </row>
    <row r="14" spans="1:17" ht="12.75">
      <c r="A14" s="11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2" t="s">
        <v>61</v>
      </c>
      <c r="B15" s="9" t="s">
        <v>66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11" t="s">
        <v>67</v>
      </c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22" t="s">
        <v>68</v>
      </c>
      <c r="B17" s="9" t="s">
        <v>69</v>
      </c>
      <c r="C17" s="13">
        <f>SUM(C19,C21,C23,C25,C27)</f>
        <v>0</v>
      </c>
      <c r="D17" s="13">
        <f aca="true" t="shared" si="0" ref="D17:Q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</row>
    <row r="18" spans="1:17" ht="12.75">
      <c r="A18" s="4" t="s">
        <v>70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12" t="s">
        <v>71</v>
      </c>
      <c r="B19" s="9" t="s">
        <v>72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2.75">
      <c r="A20" s="4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 t="s">
        <v>73</v>
      </c>
      <c r="B21" s="9" t="s">
        <v>74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11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 t="s">
        <v>75</v>
      </c>
      <c r="B23" s="9" t="s">
        <v>76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11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 t="s">
        <v>77</v>
      </c>
      <c r="B25" s="9" t="s">
        <v>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1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 t="s">
        <v>79</v>
      </c>
      <c r="B27" s="9" t="s">
        <v>80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12.75">
      <c r="A28" s="1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34.2">
      <c r="A29" s="46" t="s">
        <v>81</v>
      </c>
      <c r="B29" s="52" t="s">
        <v>82</v>
      </c>
      <c r="C29" s="91">
        <f>SUM(C9,C17)</f>
        <v>37</v>
      </c>
      <c r="D29" s="91">
        <f aca="true" t="shared" si="1" ref="D29:Q29">SUM(D9,D17)</f>
        <v>37</v>
      </c>
      <c r="E29" s="91">
        <f t="shared" si="1"/>
        <v>2</v>
      </c>
      <c r="F29" s="91">
        <f t="shared" si="1"/>
        <v>37</v>
      </c>
      <c r="G29" s="91">
        <f t="shared" si="1"/>
        <v>27</v>
      </c>
      <c r="H29" s="91">
        <f t="shared" si="1"/>
        <v>7</v>
      </c>
      <c r="I29" s="91">
        <f t="shared" si="1"/>
        <v>4</v>
      </c>
      <c r="J29" s="91">
        <f t="shared" si="1"/>
        <v>20</v>
      </c>
      <c r="K29" s="91">
        <f t="shared" si="1"/>
        <v>1</v>
      </c>
      <c r="L29" s="91">
        <f t="shared" si="1"/>
        <v>6</v>
      </c>
      <c r="M29" s="91">
        <f t="shared" si="1"/>
        <v>12</v>
      </c>
      <c r="N29" s="91">
        <f t="shared" si="1"/>
        <v>9</v>
      </c>
      <c r="O29" s="91">
        <f t="shared" si="1"/>
        <v>3</v>
      </c>
      <c r="P29" s="91">
        <f t="shared" si="1"/>
        <v>16</v>
      </c>
      <c r="Q29" s="91">
        <f t="shared" si="1"/>
        <v>8</v>
      </c>
    </row>
    <row r="30" spans="1:17" ht="12.75">
      <c r="A30" s="46"/>
      <c r="B30" s="5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2.75">
      <c r="A31" s="11" t="s">
        <v>83</v>
      </c>
      <c r="B31" s="2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2.8">
      <c r="A32" s="74" t="s">
        <v>84</v>
      </c>
      <c r="B32" s="93">
        <v>12</v>
      </c>
      <c r="C32" s="79">
        <v>9</v>
      </c>
      <c r="D32" s="79">
        <v>9</v>
      </c>
      <c r="E32" s="79">
        <v>0</v>
      </c>
      <c r="F32" s="79">
        <v>9</v>
      </c>
      <c r="G32" s="79">
        <v>9</v>
      </c>
      <c r="H32" s="79">
        <v>9</v>
      </c>
      <c r="I32" s="79">
        <v>0</v>
      </c>
      <c r="J32" s="79">
        <v>9</v>
      </c>
      <c r="K32" s="79">
        <v>0</v>
      </c>
      <c r="L32" s="79">
        <v>9</v>
      </c>
      <c r="M32" s="79">
        <v>9</v>
      </c>
      <c r="N32" s="79">
        <v>9</v>
      </c>
      <c r="O32" s="79">
        <v>9</v>
      </c>
      <c r="P32" s="79">
        <v>9</v>
      </c>
      <c r="Q32" s="79">
        <v>9</v>
      </c>
    </row>
  </sheetData>
  <sheetProtection password="C19A" sheet="1" objects="1" scenarios="1" selectLockedCells="1"/>
  <mergeCells count="16">
    <mergeCell ref="B2:B6"/>
    <mergeCell ref="A2:A6"/>
    <mergeCell ref="C3:C6"/>
    <mergeCell ref="D4:D6"/>
    <mergeCell ref="G4:G6"/>
    <mergeCell ref="E4:F4"/>
    <mergeCell ref="E5:E6"/>
    <mergeCell ref="F5:F6"/>
    <mergeCell ref="C2:Q2"/>
    <mergeCell ref="D3:Q3"/>
    <mergeCell ref="L5:N5"/>
    <mergeCell ref="O5:Q5"/>
    <mergeCell ref="L4:Q4"/>
    <mergeCell ref="H4:K4"/>
    <mergeCell ref="H5:I5"/>
    <mergeCell ref="J5:K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2">
      <selection activeCell="F13" sqref="F13"/>
    </sheetView>
  </sheetViews>
  <sheetFormatPr defaultColWidth="9.00390625" defaultRowHeight="12.75"/>
  <cols>
    <col min="1" max="1" width="41.50390625" style="54" customWidth="1"/>
    <col min="2" max="2" width="4.00390625" style="54" customWidth="1"/>
    <col min="3" max="3" width="13.00390625" style="54" customWidth="1"/>
    <col min="4" max="4" width="12.375" style="54" customWidth="1"/>
    <col min="5" max="5" width="13.375" style="54" customWidth="1"/>
    <col min="6" max="6" width="12.375" style="54" customWidth="1"/>
    <col min="7" max="7" width="15.375" style="54" customWidth="1"/>
    <col min="8" max="8" width="17.00390625" style="54" customWidth="1"/>
    <col min="9" max="9" width="14.375" style="54" customWidth="1"/>
    <col min="10" max="10" width="12.375" style="54" customWidth="1"/>
  </cols>
  <sheetData>
    <row r="1" spans="1:10" s="34" customFormat="1" ht="11.4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s="34" customFormat="1" ht="11.4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s="34" customFormat="1" ht="11.25" customHeight="1">
      <c r="A3" s="200" t="s">
        <v>19</v>
      </c>
      <c r="B3" s="203" t="s">
        <v>237</v>
      </c>
      <c r="C3" s="206" t="s">
        <v>238</v>
      </c>
      <c r="D3" s="206"/>
      <c r="E3" s="206"/>
      <c r="F3" s="206"/>
      <c r="G3" s="206"/>
      <c r="H3" s="206"/>
      <c r="I3" s="206"/>
      <c r="J3" s="206"/>
    </row>
    <row r="4" spans="1:10" s="34" customFormat="1" ht="11.25" customHeight="1">
      <c r="A4" s="201"/>
      <c r="B4" s="204"/>
      <c r="C4" s="134" t="s">
        <v>239</v>
      </c>
      <c r="D4" s="207" t="s">
        <v>176</v>
      </c>
      <c r="E4" s="207"/>
      <c r="F4" s="207"/>
      <c r="G4" s="207"/>
      <c r="H4" s="207"/>
      <c r="I4" s="207"/>
      <c r="J4" s="207"/>
    </row>
    <row r="5" spans="1:10" s="34" customFormat="1" ht="18.75" customHeight="1">
      <c r="A5" s="201"/>
      <c r="B5" s="204"/>
      <c r="C5" s="188"/>
      <c r="D5" s="134" t="s">
        <v>240</v>
      </c>
      <c r="E5" s="134" t="s">
        <v>241</v>
      </c>
      <c r="F5" s="134" t="s">
        <v>242</v>
      </c>
      <c r="G5" s="132" t="s">
        <v>200</v>
      </c>
      <c r="H5" s="142"/>
      <c r="I5" s="133"/>
      <c r="J5" s="134" t="s">
        <v>243</v>
      </c>
    </row>
    <row r="6" spans="1:10" s="34" customFormat="1" ht="72" customHeight="1">
      <c r="A6" s="202"/>
      <c r="B6" s="205"/>
      <c r="C6" s="135"/>
      <c r="D6" s="135"/>
      <c r="E6" s="135"/>
      <c r="F6" s="135"/>
      <c r="G6" s="88" t="s">
        <v>244</v>
      </c>
      <c r="H6" s="88" t="s">
        <v>245</v>
      </c>
      <c r="I6" s="88" t="s">
        <v>246</v>
      </c>
      <c r="J6" s="135"/>
    </row>
    <row r="7" spans="1:10" ht="12.75">
      <c r="A7" s="97" t="s">
        <v>57</v>
      </c>
      <c r="B7" s="55" t="s">
        <v>58</v>
      </c>
      <c r="C7" s="97">
        <v>191</v>
      </c>
      <c r="D7" s="97">
        <v>192</v>
      </c>
      <c r="E7" s="97">
        <v>193</v>
      </c>
      <c r="F7" s="97">
        <v>194</v>
      </c>
      <c r="G7" s="97">
        <v>195</v>
      </c>
      <c r="H7" s="97">
        <v>196</v>
      </c>
      <c r="I7" s="97">
        <v>197</v>
      </c>
      <c r="J7" s="97">
        <v>198</v>
      </c>
    </row>
    <row r="8" spans="1:10" ht="12.75">
      <c r="A8" s="58"/>
      <c r="B8" s="57"/>
      <c r="C8" s="11"/>
      <c r="D8" s="11"/>
      <c r="E8" s="11"/>
      <c r="F8" s="11"/>
      <c r="G8" s="11"/>
      <c r="H8" s="11"/>
      <c r="I8" s="11"/>
      <c r="J8" s="11"/>
    </row>
    <row r="9" spans="1:10" ht="12.75">
      <c r="A9" s="56" t="s">
        <v>59</v>
      </c>
      <c r="B9" s="57" t="s">
        <v>60</v>
      </c>
      <c r="C9" s="78">
        <v>25798</v>
      </c>
      <c r="D9" s="78">
        <v>20614</v>
      </c>
      <c r="E9" s="78">
        <v>5148</v>
      </c>
      <c r="F9" s="78">
        <v>36</v>
      </c>
      <c r="G9" s="78">
        <v>36</v>
      </c>
      <c r="H9" s="78">
        <v>0</v>
      </c>
      <c r="I9" s="78">
        <v>0</v>
      </c>
      <c r="J9" s="78">
        <v>0</v>
      </c>
    </row>
    <row r="10" spans="1:10" ht="12.75">
      <c r="A10" s="56"/>
      <c r="B10" s="57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59" t="s">
        <v>61</v>
      </c>
      <c r="B11" s="57" t="s">
        <v>62</v>
      </c>
      <c r="C11" s="78">
        <v>3166</v>
      </c>
      <c r="D11" s="78">
        <v>2553</v>
      </c>
      <c r="E11" s="78">
        <v>613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</row>
    <row r="12" spans="1:10" ht="12.75">
      <c r="A12" s="56"/>
      <c r="B12" s="57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56" t="s">
        <v>63</v>
      </c>
      <c r="B13" s="57" t="s">
        <v>64</v>
      </c>
      <c r="C13" s="78">
        <v>7398</v>
      </c>
      <c r="D13" s="78">
        <v>5903</v>
      </c>
      <c r="E13" s="78">
        <v>1492</v>
      </c>
      <c r="F13" s="78">
        <v>3</v>
      </c>
      <c r="G13" s="78">
        <v>3</v>
      </c>
      <c r="H13" s="78">
        <v>0</v>
      </c>
      <c r="I13" s="78">
        <v>0</v>
      </c>
      <c r="J13" s="78">
        <v>0</v>
      </c>
    </row>
    <row r="14" spans="1:10" ht="12.75">
      <c r="A14" s="56"/>
      <c r="B14" s="57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59" t="s">
        <v>61</v>
      </c>
      <c r="B15" s="57" t="s">
        <v>66</v>
      </c>
      <c r="C15" s="78"/>
      <c r="D15" s="78"/>
      <c r="E15" s="78"/>
      <c r="F15" s="78"/>
      <c r="G15" s="78"/>
      <c r="H15" s="78"/>
      <c r="I15" s="78"/>
      <c r="J15" s="78"/>
    </row>
    <row r="16" spans="1:10" ht="12.75">
      <c r="A16" s="56" t="s">
        <v>67</v>
      </c>
      <c r="B16" s="57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56" t="s">
        <v>68</v>
      </c>
      <c r="B17" s="57" t="s">
        <v>69</v>
      </c>
      <c r="C17" s="13">
        <f>SUM(C19,C21,C23,C25,C27)</f>
        <v>0</v>
      </c>
      <c r="D17" s="13">
        <f aca="true" t="shared" si="0" ref="D17:J17">SUM(D19,D21,D23,D25,D27)</f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</row>
    <row r="18" spans="1:10" ht="12.75">
      <c r="A18" s="60" t="s">
        <v>70</v>
      </c>
      <c r="B18" s="57"/>
      <c r="C18" s="6"/>
      <c r="D18" s="6"/>
      <c r="E18" s="6"/>
      <c r="F18" s="6"/>
      <c r="G18" s="6"/>
      <c r="H18" s="6"/>
      <c r="I18" s="6"/>
      <c r="J18" s="6"/>
    </row>
    <row r="19" spans="1:10" ht="12.75">
      <c r="A19" s="59" t="s">
        <v>71</v>
      </c>
      <c r="B19" s="57" t="s">
        <v>72</v>
      </c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60"/>
      <c r="B20" s="57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59" t="s">
        <v>73</v>
      </c>
      <c r="B21" s="57" t="s">
        <v>74</v>
      </c>
      <c r="C21" s="78"/>
      <c r="D21" s="78"/>
      <c r="E21" s="78"/>
      <c r="F21" s="78"/>
      <c r="G21" s="78"/>
      <c r="H21" s="78"/>
      <c r="I21" s="78"/>
      <c r="J21" s="78"/>
    </row>
    <row r="22" spans="1:10" ht="12.75">
      <c r="A22" s="56"/>
      <c r="B22" s="57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59" t="s">
        <v>75</v>
      </c>
      <c r="B23" s="57" t="s">
        <v>76</v>
      </c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56"/>
      <c r="B24" s="57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59" t="s">
        <v>77</v>
      </c>
      <c r="B25" s="57" t="s">
        <v>78</v>
      </c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56"/>
      <c r="B26" s="57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59" t="s">
        <v>79</v>
      </c>
      <c r="B27" s="57" t="s">
        <v>80</v>
      </c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56"/>
      <c r="B28" s="57"/>
      <c r="C28" s="11"/>
      <c r="D28" s="11"/>
      <c r="E28" s="11"/>
      <c r="F28" s="11"/>
      <c r="G28" s="11"/>
      <c r="H28" s="11"/>
      <c r="I28" s="11"/>
      <c r="J28" s="11"/>
    </row>
    <row r="29" spans="1:10" ht="34.2">
      <c r="A29" s="76" t="s">
        <v>81</v>
      </c>
      <c r="B29" s="61" t="s">
        <v>82</v>
      </c>
      <c r="C29" s="91">
        <f>SUM(C9,C17)</f>
        <v>25798</v>
      </c>
      <c r="D29" s="91">
        <f aca="true" t="shared" si="1" ref="D29:J29">SUM(D9,D17)</f>
        <v>20614</v>
      </c>
      <c r="E29" s="91">
        <f t="shared" si="1"/>
        <v>5148</v>
      </c>
      <c r="F29" s="91">
        <f t="shared" si="1"/>
        <v>36</v>
      </c>
      <c r="G29" s="91">
        <f t="shared" si="1"/>
        <v>36</v>
      </c>
      <c r="H29" s="91">
        <f t="shared" si="1"/>
        <v>0</v>
      </c>
      <c r="I29" s="91">
        <f t="shared" si="1"/>
        <v>0</v>
      </c>
      <c r="J29" s="91">
        <f t="shared" si="1"/>
        <v>0</v>
      </c>
    </row>
    <row r="30" spans="1:10" ht="12.75">
      <c r="A30" s="76"/>
      <c r="B30" s="61"/>
      <c r="C30" s="64"/>
      <c r="D30" s="64"/>
      <c r="E30" s="64"/>
      <c r="F30" s="64"/>
      <c r="G30" s="64"/>
      <c r="H30" s="64"/>
      <c r="I30" s="64"/>
      <c r="J30" s="64"/>
    </row>
    <row r="31" spans="1:10" ht="12.75">
      <c r="A31" s="56" t="s">
        <v>83</v>
      </c>
      <c r="B31" s="56"/>
      <c r="C31" s="48"/>
      <c r="D31" s="48"/>
      <c r="E31" s="48"/>
      <c r="F31" s="48"/>
      <c r="G31" s="48"/>
      <c r="H31" s="48"/>
      <c r="I31" s="48"/>
      <c r="J31" s="48"/>
    </row>
    <row r="32" spans="1:10" ht="22.8">
      <c r="A32" s="77" t="s">
        <v>84</v>
      </c>
      <c r="B32" s="62">
        <v>12</v>
      </c>
      <c r="C32" s="79">
        <v>9</v>
      </c>
      <c r="D32" s="79">
        <v>9</v>
      </c>
      <c r="E32" s="79">
        <v>9</v>
      </c>
      <c r="F32" s="79">
        <v>9</v>
      </c>
      <c r="G32" s="79">
        <v>9</v>
      </c>
      <c r="H32" s="79">
        <v>0</v>
      </c>
      <c r="I32" s="79">
        <v>0</v>
      </c>
      <c r="J32" s="79">
        <v>0</v>
      </c>
    </row>
  </sheetData>
  <sheetProtection password="C19A" sheet="1" objects="1" scenarios="1" selectLockedCells="1"/>
  <mergeCells count="10">
    <mergeCell ref="C4:C6"/>
    <mergeCell ref="D5:D6"/>
    <mergeCell ref="E5:E6"/>
    <mergeCell ref="F5:F6"/>
    <mergeCell ref="A3:A6"/>
    <mergeCell ref="B3:B6"/>
    <mergeCell ref="C3:J3"/>
    <mergeCell ref="D4:J4"/>
    <mergeCell ref="G5:I5"/>
    <mergeCell ref="J5:J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Директор</cp:lastModifiedBy>
  <cp:lastPrinted>2018-01-18T23:01:33Z</cp:lastPrinted>
  <dcterms:created xsi:type="dcterms:W3CDTF">2003-04-21T06:27:22Z</dcterms:created>
  <dcterms:modified xsi:type="dcterms:W3CDTF">2018-01-18T23:03:03Z</dcterms:modified>
  <cp:category/>
  <cp:version/>
  <cp:contentType/>
  <cp:contentStatus/>
</cp:coreProperties>
</file>